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Návrh_rozpočtu_2017-22" sheetId="2" r:id="rId1"/>
    <sheet name="Návrh_rozpočtu_2020-22rozšírený" sheetId="3" r:id="rId2"/>
  </sheets>
  <calcPr calcId="125725"/>
</workbook>
</file>

<file path=xl/calcChain.xml><?xml version="1.0" encoding="utf-8"?>
<calcChain xmlns="http://schemas.openxmlformats.org/spreadsheetml/2006/main">
  <c r="E141" i="3"/>
  <c r="F140"/>
  <c r="D140"/>
  <c r="D138"/>
  <c r="D141" s="1"/>
  <c r="F136"/>
  <c r="F141" s="1"/>
  <c r="E136"/>
  <c r="D136"/>
  <c r="E40"/>
  <c r="E142" s="1"/>
  <c r="D39"/>
  <c r="F34"/>
  <c r="F40" s="1"/>
  <c r="F142" s="1"/>
  <c r="D34"/>
  <c r="F31"/>
  <c r="E31"/>
  <c r="D31"/>
  <c r="D40" s="1"/>
  <c r="D142" s="1"/>
  <c r="D20" i="2"/>
  <c r="E14"/>
  <c r="D14"/>
  <c r="C14"/>
  <c r="B14"/>
  <c r="E7"/>
  <c r="E18" s="1"/>
  <c r="E20" s="1"/>
  <c r="D7"/>
  <c r="C7"/>
  <c r="C18" s="1"/>
  <c r="C20" s="1"/>
  <c r="B7"/>
  <c r="B18" s="1"/>
  <c r="B20" s="1"/>
</calcChain>
</file>

<file path=xl/sharedStrings.xml><?xml version="1.0" encoding="utf-8"?>
<sst xmlns="http://schemas.openxmlformats.org/spreadsheetml/2006/main" count="178" uniqueCount="165">
  <si>
    <t>Návrh rozpočtu na 2020-2022</t>
  </si>
  <si>
    <t>Zdroj</t>
  </si>
  <si>
    <t>Rozpočet na rok 2020</t>
  </si>
  <si>
    <t>Rozpočet na rok 2021</t>
  </si>
  <si>
    <t>Rozpočet na rok 2022</t>
  </si>
  <si>
    <t>Výnos dane z príjmov poukázaný územnej samospráve</t>
  </si>
  <si>
    <t>Daň z pozemkov</t>
  </si>
  <si>
    <t>Daň zo stavieb</t>
  </si>
  <si>
    <t>Daň z bytov a nebytových priestorov</t>
  </si>
  <si>
    <t>Daň za psa</t>
  </si>
  <si>
    <t>Daň za kom.odpady a drobné stav.odpady</t>
  </si>
  <si>
    <t>Daň za jadrové zariadenia</t>
  </si>
  <si>
    <t>Iné príjmy z podnikania - Komplex podiel zo zisku</t>
  </si>
  <si>
    <t>Príjmy z prenajatých budov, priestorov KD sála</t>
  </si>
  <si>
    <t>212003-1</t>
  </si>
  <si>
    <t xml:space="preserve">Príjmy z prenajatých budov, priestorov DS </t>
  </si>
  <si>
    <t>Správne poplatky</t>
  </si>
  <si>
    <t>Poplatky za službyMR/DSO</t>
  </si>
  <si>
    <t>223001-1</t>
  </si>
  <si>
    <t>Poplatky za služby-Hrobové miesto</t>
  </si>
  <si>
    <t>223001-2</t>
  </si>
  <si>
    <t>Poplatky za služby nad limit TKO</t>
  </si>
  <si>
    <t>Príjmy z dobropisov</t>
  </si>
  <si>
    <t>Tuzemské bežné granty</t>
  </si>
  <si>
    <t>Tuzemské BT v rámci VS zo ŠR okrem preneseného výkonu ŠR</t>
  </si>
  <si>
    <t>312001-1</t>
  </si>
  <si>
    <t>Tuzemské BT v rámci VS zo ŠR -Chránená dielna</t>
  </si>
  <si>
    <t>Tuzemské BT od subjektov verejnej správy - CO</t>
  </si>
  <si>
    <t>Tuzemské BT - prenesený výkon</t>
  </si>
  <si>
    <t>312012-0</t>
  </si>
  <si>
    <t>Tuzemské BT - prenesený výkon-Život.prostred</t>
  </si>
  <si>
    <t>312012-2</t>
  </si>
  <si>
    <t>Tuzemské BT - prenesený výkon/register občanov</t>
  </si>
  <si>
    <t>312012-3</t>
  </si>
  <si>
    <t>Tuzemské BT - prenesený výkon/register adries</t>
  </si>
  <si>
    <t>312012-4</t>
  </si>
  <si>
    <t>Tuzemské BT - prenesený výkon/životné prostredie</t>
  </si>
  <si>
    <t>312012-5</t>
  </si>
  <si>
    <t>Tuzemské BT - prenesený výkon/stavebný úrad</t>
  </si>
  <si>
    <t>312012-6</t>
  </si>
  <si>
    <t>Tuzemské BT - prenesený výkon/miestne komunikácie</t>
  </si>
  <si>
    <t>Bežné príjmy</t>
  </si>
  <si>
    <t>Z predaja pozemkov</t>
  </si>
  <si>
    <t>Tuzemské kapitálové transfery v rámci VS zo ŠR</t>
  </si>
  <si>
    <t>Kapitálové príjmy</t>
  </si>
  <si>
    <t>Prevod prostriedkov z rezervného fondu</t>
  </si>
  <si>
    <t>513002-1</t>
  </si>
  <si>
    <t>Bankové úvery dlhodobé</t>
  </si>
  <si>
    <t>513002-2</t>
  </si>
  <si>
    <t>Bankové úvery dlhodobé-Bianko zmenka</t>
  </si>
  <si>
    <t>Krátkododobý úver z iných zdrojov</t>
  </si>
  <si>
    <t>Finančné príjmy</t>
  </si>
  <si>
    <t xml:space="preserve">Príjmy spolu </t>
  </si>
  <si>
    <t>Tarifný plat, osobný a základ. plat vrátane náhrad</t>
  </si>
  <si>
    <t>Poistné do VšZP</t>
  </si>
  <si>
    <t>Poistné do ostatných zdravotných poisťovní</t>
  </si>
  <si>
    <t>Poistné do SP na nemocenské poistenie</t>
  </si>
  <si>
    <t>Poistné do SP na starobné poistenie</t>
  </si>
  <si>
    <t>Poistné do SP na úrazové poistenie</t>
  </si>
  <si>
    <t>Poistné do SP na invalidné poistenie</t>
  </si>
  <si>
    <t>Poistné do SP na poist. v nezamestnanosti</t>
  </si>
  <si>
    <t>Poistné do SP do rez. fondu solidarity</t>
  </si>
  <si>
    <t>Cestovné náhrady - tuzemské</t>
  </si>
  <si>
    <t>Energie - elektrina</t>
  </si>
  <si>
    <t>632001-1</t>
  </si>
  <si>
    <t>Energie - plyn</t>
  </si>
  <si>
    <t>Vodné, stočné</t>
  </si>
  <si>
    <t xml:space="preserve">Poštové služby </t>
  </si>
  <si>
    <t>Poštové služby -prenesený výkon</t>
  </si>
  <si>
    <t>Internet + web stránka</t>
  </si>
  <si>
    <t>Telekomunikačné služby-mobil</t>
  </si>
  <si>
    <t>Telekomunikačné služby-prenesený výkon</t>
  </si>
  <si>
    <t>Interiérové vybavenie</t>
  </si>
  <si>
    <t>Výpočtová technika</t>
  </si>
  <si>
    <t>Prev.stroje, prístroje, zariadenia a náradie DAČ2019</t>
  </si>
  <si>
    <t>Všeobecný materiál</t>
  </si>
  <si>
    <t>Odborná literatúra,knihy,časopisy,učebn</t>
  </si>
  <si>
    <t>Knihy, časopisy, noviny, učeb.-prenesený výkon</t>
  </si>
  <si>
    <t>Pracovné odevy, obuv a pracovné pomôcky DAČ</t>
  </si>
  <si>
    <t>Softvér</t>
  </si>
  <si>
    <t>Reprezentačné</t>
  </si>
  <si>
    <t>Licencie</t>
  </si>
  <si>
    <t>Licencie - prenesený výkon</t>
  </si>
  <si>
    <t>Rutinná a štandardná údržba výpočtovej techniky</t>
  </si>
  <si>
    <t>Rutinná a štandardná údržba strojov, prístrojov a náradia</t>
  </si>
  <si>
    <t>Rutinná a štandard.údržba budov, objektov</t>
  </si>
  <si>
    <t>Nájomné za nájom budov, objektov alebo ich častí</t>
  </si>
  <si>
    <t>Školenia, kurzy, semináre, porady, konferencie</t>
  </si>
  <si>
    <t>Dodávateľské služby</t>
  </si>
  <si>
    <t>Špeciálne služby</t>
  </si>
  <si>
    <t>Poplatky a odvody</t>
  </si>
  <si>
    <t>Stravovanie</t>
  </si>
  <si>
    <t>Poistné</t>
  </si>
  <si>
    <t>Prídel do Socialneho fondu</t>
  </si>
  <si>
    <t>Provízia-sprostredkovanie stravných lístkov</t>
  </si>
  <si>
    <t>Odmeny poslancom OZ</t>
  </si>
  <si>
    <t>BT činnosť spol. stav. úradu - prenesený výkon</t>
  </si>
  <si>
    <t>BT činnosť spol. stav. úradu</t>
  </si>
  <si>
    <t>Transfery na členské príspevky</t>
  </si>
  <si>
    <t>651002-2</t>
  </si>
  <si>
    <t>Splátky úrokov z bankových úverov OTP Banka</t>
  </si>
  <si>
    <t>Poplatky súvisiace s úvermi</t>
  </si>
  <si>
    <t>CO - Špeciálne služby</t>
  </si>
  <si>
    <t>CO - Odmeny pracovníkov na základe dohôd</t>
  </si>
  <si>
    <t>MK - Všeobecný materiál</t>
  </si>
  <si>
    <t>MK - Rut. štand.údržba budov, objekt. alebo ich častí</t>
  </si>
  <si>
    <t>MK - Nájomne za nájom budov,objekt.alebo ich časti</t>
  </si>
  <si>
    <t>MK - Dodávateľské služby</t>
  </si>
  <si>
    <t>TKO - Zakúpenie DIN nádob</t>
  </si>
  <si>
    <t>TKO - Všeobecný materiál</t>
  </si>
  <si>
    <t>TKO - Všeobecné služby-vývoz odpadu</t>
  </si>
  <si>
    <t>TKO - Poplatky súvisiace s uložením odpadu</t>
  </si>
  <si>
    <t>VZ - Prev.stroje, prístroje, zariadenia a náradie</t>
  </si>
  <si>
    <t>VZ - Všeobecný materiál</t>
  </si>
  <si>
    <t>VZ - Pracovné odevy, obuv a pracovné pomôcky</t>
  </si>
  <si>
    <t>VZ - Palivá ako zdroj energie (PHM)</t>
  </si>
  <si>
    <t>VZ - Rut.a štand. údržba strojov, techniky a náradia</t>
  </si>
  <si>
    <t>VZ - Rut.a štand. údržba budov, obj. alebo ich častí</t>
  </si>
  <si>
    <t>VZ - Všeobecné služby</t>
  </si>
  <si>
    <t>VO - Energie</t>
  </si>
  <si>
    <t>VO - Rut.a štand. Údržba budov, obj. alebo ich častí</t>
  </si>
  <si>
    <t>VO - Dodávateľské služby</t>
  </si>
  <si>
    <t>TJ - Energie</t>
  </si>
  <si>
    <t>TJ - Vodné, stočné</t>
  </si>
  <si>
    <t>TJ - Všeobecný materiál</t>
  </si>
  <si>
    <t>TJ - Palivá ako zdroj energie (PHM)</t>
  </si>
  <si>
    <t>TJ - Rut.a štand. údržba techniky a náradia</t>
  </si>
  <si>
    <t>TJ - Dodávateľské služby</t>
  </si>
  <si>
    <t>TJ - Pokuty a penále</t>
  </si>
  <si>
    <t>TJ - Členský príspevok, servisný poplatok</t>
  </si>
  <si>
    <t>TJ - Dotácia</t>
  </si>
  <si>
    <t>KD - Interiérové vybavenie</t>
  </si>
  <si>
    <t>KD - Všeobecný materiál</t>
  </si>
  <si>
    <t>KD - Rut.a štand. údržba budov, obj. alebo ich častí</t>
  </si>
  <si>
    <t>KD - Dodávateľské služby</t>
  </si>
  <si>
    <t>MR - Licencie</t>
  </si>
  <si>
    <t>MR - Rut.a štand. Údržba budov, obj. alebo ich častí</t>
  </si>
  <si>
    <t>DS - Energie</t>
  </si>
  <si>
    <t>DS - Vodné, stočné</t>
  </si>
  <si>
    <t>DS - Všeobecný materiál</t>
  </si>
  <si>
    <t>DS - Rut.a štand. Údržba budov, obj. alebo ich častí</t>
  </si>
  <si>
    <t>DS - Všeobecné služby</t>
  </si>
  <si>
    <t>Konkurzy a súťaže . O.O. Akcie</t>
  </si>
  <si>
    <t>BT príspevok na prevádzku ZŠ Zemianske Sady 1-4 r.</t>
  </si>
  <si>
    <t>BT príspevok na prevádzku ZŠ Zemianske Sady 5-9 r.</t>
  </si>
  <si>
    <t>BT príspevok na prevádzku Centrum voľného času</t>
  </si>
  <si>
    <t>SS - Štúdie,expertízy, posudky</t>
  </si>
  <si>
    <t>Bežné výdavky</t>
  </si>
  <si>
    <t>MK-Rekonštrukcia a medernizácia</t>
  </si>
  <si>
    <t>Kapitálové výdavky</t>
  </si>
  <si>
    <t>821005-2</t>
  </si>
  <si>
    <t>Splácanie istiny z dlhodobých bankových úverov-OTP</t>
  </si>
  <si>
    <t>Finančné výdavky</t>
  </si>
  <si>
    <t xml:space="preserve">Výdavky spolu </t>
  </si>
  <si>
    <t>Hospodárenie obce</t>
  </si>
  <si>
    <t>Návrh rozpočtu 2020 - 2022 v €</t>
  </si>
  <si>
    <t>2019-čerpanie</t>
  </si>
  <si>
    <t xml:space="preserve">SPOLU PRÍJMY: </t>
  </si>
  <si>
    <t>SPOLU VÝDAVKY:</t>
  </si>
  <si>
    <t>HOSPODÁRENIE OBCE:</t>
  </si>
  <si>
    <t>Návrh rozpočtu Šalgočke  dňa:</t>
  </si>
  <si>
    <t>Návrh rozpočtu bol zverejnený dňa:</t>
  </si>
  <si>
    <t>Ekonomická klasifikácia</t>
  </si>
  <si>
    <t>Návrh rozpočtu zostavený v Šalgočke dňa: 29. 11. 2019</t>
  </si>
  <si>
    <t>Návrh rozpočtu bol vyvesený na úradnej tabuli do 29. 11. 2019 do 16. 12. 2019</t>
  </si>
</sst>
</file>

<file path=xl/styles.xml><?xml version="1.0" encoding="utf-8"?>
<styleSheet xmlns="http://schemas.openxmlformats.org/spreadsheetml/2006/main">
  <numFmts count="2">
    <numFmt numFmtId="164" formatCode="#,##0.00&quot;  &quot;"/>
    <numFmt numFmtId="165" formatCode="dd&quot;.&quot;mm&quot;.&quot;yyyy"/>
  </numFmts>
  <fonts count="6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8E4BC"/>
        <bgColor rgb="FFD8E4BC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C5D9F1"/>
        <bgColor rgb="FFC5D9F1"/>
      </patternFill>
    </fill>
    <fill>
      <patternFill patternType="solid">
        <fgColor rgb="FFE6B8B7"/>
        <bgColor rgb="FFE6B8B7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9BBB59"/>
        <bgColor rgb="FF9BBB59"/>
      </patternFill>
    </fill>
    <fill>
      <patternFill patternType="solid">
        <fgColor rgb="FFFABF8F"/>
        <bgColor rgb="FFFABF8F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134">
    <xf numFmtId="0" fontId="0" fillId="0" borderId="0" xfId="0"/>
    <xf numFmtId="0" fontId="0" fillId="0" borderId="0" xfId="3" applyFont="1" applyFill="1" applyAlignment="1"/>
    <xf numFmtId="0" fontId="2" fillId="0" borderId="0" xfId="3" applyFont="1" applyFill="1" applyAlignment="1">
      <alignment horizontal="center"/>
    </xf>
    <xf numFmtId="0" fontId="0" fillId="0" borderId="1" xfId="3" applyFont="1" applyFill="1" applyBorder="1" applyAlignment="1">
      <alignment wrapText="1"/>
    </xf>
    <xf numFmtId="0" fontId="0" fillId="0" borderId="2" xfId="3" applyFont="1" applyFill="1" applyBorder="1" applyAlignment="1">
      <alignment horizontal="center" vertical="center"/>
    </xf>
    <xf numFmtId="0" fontId="0" fillId="0" borderId="1" xfId="0" applyFill="1" applyBorder="1" applyAlignment="1" applyProtection="1"/>
    <xf numFmtId="0" fontId="3" fillId="0" borderId="1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  <xf numFmtId="0" fontId="0" fillId="0" borderId="5" xfId="3" applyFont="1" applyFill="1" applyBorder="1" applyAlignment="1"/>
    <xf numFmtId="0" fontId="0" fillId="0" borderId="6" xfId="3" applyFont="1" applyFill="1" applyBorder="1" applyAlignment="1"/>
    <xf numFmtId="4" fontId="0" fillId="0" borderId="5" xfId="3" applyNumberFormat="1" applyFont="1" applyFill="1" applyBorder="1" applyAlignment="1"/>
    <xf numFmtId="0" fontId="0" fillId="0" borderId="7" xfId="3" applyFont="1" applyFill="1" applyBorder="1" applyAlignment="1"/>
    <xf numFmtId="4" fontId="0" fillId="0" borderId="7" xfId="3" applyNumberFormat="1" applyFont="1" applyFill="1" applyBorder="1" applyAlignment="1"/>
    <xf numFmtId="4" fontId="0" fillId="0" borderId="8" xfId="3" applyNumberFormat="1" applyFont="1" applyFill="1" applyBorder="1" applyAlignment="1"/>
    <xf numFmtId="0" fontId="0" fillId="0" borderId="7" xfId="3" applyFont="1" applyFill="1" applyBorder="1" applyAlignment="1">
      <alignment horizontal="right"/>
    </xf>
    <xf numFmtId="0" fontId="0" fillId="0" borderId="6" xfId="3" applyFont="1" applyFill="1" applyBorder="1" applyAlignment="1">
      <alignment horizontal="right"/>
    </xf>
    <xf numFmtId="4" fontId="0" fillId="0" borderId="9" xfId="3" applyNumberFormat="1" applyFont="1" applyFill="1" applyBorder="1" applyAlignment="1"/>
    <xf numFmtId="4" fontId="0" fillId="0" borderId="10" xfId="3" applyNumberFormat="1" applyFont="1" applyFill="1" applyBorder="1" applyAlignment="1"/>
    <xf numFmtId="4" fontId="0" fillId="0" borderId="11" xfId="3" applyNumberFormat="1" applyFont="1" applyFill="1" applyBorder="1" applyAlignment="1"/>
    <xf numFmtId="0" fontId="0" fillId="0" borderId="14" xfId="3" applyFont="1" applyFill="1" applyBorder="1" applyAlignment="1"/>
    <xf numFmtId="0" fontId="3" fillId="0" borderId="7" xfId="3" applyFont="1" applyFill="1" applyBorder="1" applyAlignment="1"/>
    <xf numFmtId="0" fontId="3" fillId="0" borderId="12" xfId="3" applyFont="1" applyFill="1" applyBorder="1" applyAlignment="1"/>
    <xf numFmtId="0" fontId="3" fillId="2" borderId="4" xfId="3" applyFont="1" applyFill="1" applyBorder="1" applyAlignment="1"/>
    <xf numFmtId="4" fontId="3" fillId="2" borderId="16" xfId="3" applyNumberFormat="1" applyFont="1" applyFill="1" applyBorder="1" applyAlignment="1">
      <alignment horizontal="center"/>
    </xf>
    <xf numFmtId="4" fontId="3" fillId="2" borderId="17" xfId="3" applyNumberFormat="1" applyFont="1" applyFill="1" applyBorder="1" applyAlignment="1">
      <alignment horizontal="center"/>
    </xf>
    <xf numFmtId="0" fontId="0" fillId="0" borderId="8" xfId="3" applyFont="1" applyFill="1" applyBorder="1" applyAlignment="1"/>
    <xf numFmtId="0" fontId="0" fillId="3" borderId="18" xfId="3" applyFont="1" applyFill="1" applyBorder="1" applyAlignment="1"/>
    <xf numFmtId="4" fontId="0" fillId="3" borderId="7" xfId="3" applyNumberFormat="1" applyFont="1" applyFill="1" applyBorder="1" applyAlignment="1"/>
    <xf numFmtId="4" fontId="0" fillId="3" borderId="8" xfId="3" applyNumberFormat="1" applyFont="1" applyFill="1" applyBorder="1" applyAlignment="1"/>
    <xf numFmtId="2" fontId="0" fillId="3" borderId="18" xfId="0" applyNumberFormat="1" applyFill="1" applyBorder="1" applyAlignment="1" applyProtection="1"/>
    <xf numFmtId="2" fontId="0" fillId="0" borderId="5" xfId="0" applyNumberFormat="1" applyFill="1" applyBorder="1" applyAlignment="1" applyProtection="1"/>
    <xf numFmtId="2" fontId="0" fillId="0" borderId="7" xfId="0" applyNumberFormat="1" applyFill="1" applyBorder="1" applyAlignment="1" applyProtection="1"/>
    <xf numFmtId="0" fontId="0" fillId="0" borderId="10" xfId="3" applyFont="1" applyFill="1" applyBorder="1" applyAlignment="1"/>
    <xf numFmtId="2" fontId="0" fillId="0" borderId="10" xfId="0" applyNumberFormat="1" applyFill="1" applyBorder="1" applyAlignment="1" applyProtection="1"/>
    <xf numFmtId="0" fontId="3" fillId="0" borderId="19" xfId="3" applyFont="1" applyFill="1" applyBorder="1" applyAlignment="1"/>
    <xf numFmtId="0" fontId="3" fillId="4" borderId="4" xfId="3" applyFont="1" applyFill="1" applyBorder="1" applyAlignment="1"/>
    <xf numFmtId="4" fontId="4" fillId="4" borderId="16" xfId="3" applyNumberFormat="1" applyFont="1" applyFill="1" applyBorder="1" applyAlignment="1"/>
    <xf numFmtId="4" fontId="4" fillId="4" borderId="17" xfId="3" applyNumberFormat="1" applyFont="1" applyFill="1" applyBorder="1" applyAlignment="1"/>
    <xf numFmtId="0" fontId="0" fillId="0" borderId="18" xfId="3" applyFont="1" applyFill="1" applyBorder="1" applyAlignment="1"/>
    <xf numFmtId="0" fontId="0" fillId="0" borderId="13" xfId="3" applyFont="1" applyFill="1" applyBorder="1" applyAlignment="1"/>
    <xf numFmtId="0" fontId="3" fillId="0" borderId="10" xfId="3" applyFont="1" applyFill="1" applyBorder="1" applyAlignment="1"/>
    <xf numFmtId="0" fontId="3" fillId="0" borderId="20" xfId="3" applyFont="1" applyFill="1" applyBorder="1" applyAlignment="1"/>
    <xf numFmtId="0" fontId="3" fillId="6" borderId="4" xfId="3" applyFont="1" applyFill="1" applyBorder="1" applyAlignment="1"/>
    <xf numFmtId="4" fontId="3" fillId="6" borderId="16" xfId="3" applyNumberFormat="1" applyFont="1" applyFill="1" applyBorder="1" applyAlignment="1"/>
    <xf numFmtId="4" fontId="3" fillId="6" borderId="17" xfId="3" applyNumberFormat="1" applyFont="1" applyFill="1" applyBorder="1" applyAlignment="1"/>
    <xf numFmtId="0" fontId="3" fillId="7" borderId="4" xfId="3" applyFont="1" applyFill="1" applyBorder="1" applyAlignment="1"/>
    <xf numFmtId="0" fontId="3" fillId="7" borderId="22" xfId="3" applyFont="1" applyFill="1" applyBorder="1" applyAlignment="1"/>
    <xf numFmtId="0" fontId="0" fillId="3" borderId="7" xfId="3" applyFont="1" applyFill="1" applyBorder="1" applyAlignment="1"/>
    <xf numFmtId="0" fontId="0" fillId="3" borderId="18" xfId="3" applyFont="1" applyFill="1" applyBorder="1" applyAlignment="1">
      <alignment horizontal="right"/>
    </xf>
    <xf numFmtId="0" fontId="0" fillId="0" borderId="18" xfId="3" applyFont="1" applyFill="1" applyBorder="1" applyAlignment="1">
      <alignment horizontal="right"/>
    </xf>
    <xf numFmtId="0" fontId="0" fillId="0" borderId="23" xfId="3" applyFont="1" applyFill="1" applyBorder="1" applyAlignment="1"/>
    <xf numFmtId="0" fontId="0" fillId="0" borderId="24" xfId="3" applyFont="1" applyFill="1" applyBorder="1" applyAlignment="1">
      <alignment horizontal="right"/>
    </xf>
    <xf numFmtId="0" fontId="0" fillId="0" borderId="24" xfId="3" applyFont="1" applyFill="1" applyBorder="1" applyAlignment="1"/>
    <xf numFmtId="0" fontId="0" fillId="0" borderId="15" xfId="3" applyFont="1" applyFill="1" applyBorder="1" applyAlignment="1"/>
    <xf numFmtId="3" fontId="0" fillId="0" borderId="5" xfId="3" applyNumberFormat="1" applyFont="1" applyFill="1" applyBorder="1" applyAlignment="1"/>
    <xf numFmtId="0" fontId="3" fillId="0" borderId="18" xfId="3" applyFont="1" applyFill="1" applyBorder="1" applyAlignment="1"/>
    <xf numFmtId="0" fontId="3" fillId="2" borderId="18" xfId="3" applyFont="1" applyFill="1" applyBorder="1" applyAlignment="1"/>
    <xf numFmtId="0" fontId="0" fillId="0" borderId="7" xfId="3" applyFont="1" applyFill="1" applyBorder="1" applyAlignment="1">
      <alignment wrapText="1"/>
    </xf>
    <xf numFmtId="0" fontId="3" fillId="4" borderId="18" xfId="3" applyFont="1" applyFill="1" applyBorder="1" applyAlignment="1"/>
    <xf numFmtId="4" fontId="3" fillId="4" borderId="7" xfId="3" applyNumberFormat="1" applyFont="1" applyFill="1" applyBorder="1" applyAlignment="1">
      <alignment horizontal="right"/>
    </xf>
    <xf numFmtId="4" fontId="3" fillId="4" borderId="8" xfId="3" applyNumberFormat="1" applyFont="1" applyFill="1" applyBorder="1" applyAlignment="1">
      <alignment horizontal="right"/>
    </xf>
    <xf numFmtId="4" fontId="0" fillId="0" borderId="7" xfId="3" applyNumberFormat="1" applyFont="1" applyFill="1" applyBorder="1" applyAlignment="1">
      <alignment horizontal="right"/>
    </xf>
    <xf numFmtId="4" fontId="0" fillId="0" borderId="8" xfId="3" applyNumberFormat="1" applyFont="1" applyFill="1" applyBorder="1" applyAlignment="1">
      <alignment horizontal="right"/>
    </xf>
    <xf numFmtId="0" fontId="3" fillId="6" borderId="18" xfId="3" applyFont="1" applyFill="1" applyBorder="1" applyAlignment="1"/>
    <xf numFmtId="0" fontId="3" fillId="7" borderId="18" xfId="3" applyFont="1" applyFill="1" applyBorder="1" applyAlignment="1"/>
    <xf numFmtId="2" fontId="3" fillId="7" borderId="7" xfId="0" applyNumberFormat="1" applyFont="1" applyFill="1" applyBorder="1" applyAlignment="1" applyProtection="1"/>
    <xf numFmtId="0" fontId="0" fillId="8" borderId="18" xfId="3" applyFont="1" applyFill="1" applyBorder="1" applyAlignment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9" borderId="27" xfId="0" applyFill="1" applyBorder="1"/>
    <xf numFmtId="164" fontId="0" fillId="9" borderId="27" xfId="0" applyNumberFormat="1" applyFill="1" applyBorder="1" applyAlignment="1">
      <alignment horizontal="center"/>
    </xf>
    <xf numFmtId="164" fontId="0" fillId="9" borderId="0" xfId="0" applyNumberFormat="1" applyFill="1" applyAlignment="1">
      <alignment horizontal="center"/>
    </xf>
    <xf numFmtId="164" fontId="0" fillId="9" borderId="28" xfId="0" applyNumberFormat="1" applyFill="1" applyBorder="1" applyAlignment="1">
      <alignment horizontal="center"/>
    </xf>
    <xf numFmtId="164" fontId="0" fillId="8" borderId="21" xfId="0" applyNumberFormat="1" applyFill="1" applyBorder="1"/>
    <xf numFmtId="0" fontId="0" fillId="4" borderId="27" xfId="0" applyFill="1" applyBorder="1"/>
    <xf numFmtId="164" fontId="0" fillId="4" borderId="27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4" borderId="27" xfId="0" applyNumberFormat="1" applyFill="1" applyBorder="1"/>
    <xf numFmtId="0" fontId="0" fillId="6" borderId="29" xfId="0" applyFill="1" applyBorder="1"/>
    <xf numFmtId="164" fontId="0" fillId="6" borderId="29" xfId="0" applyNumberFormat="1" applyFill="1" applyBorder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6" borderId="30" xfId="0" applyNumberFormat="1" applyFill="1" applyBorder="1" applyAlignment="1">
      <alignment horizontal="center"/>
    </xf>
    <xf numFmtId="164" fontId="0" fillId="6" borderId="27" xfId="0" applyNumberFormat="1" applyFill="1" applyBorder="1"/>
    <xf numFmtId="0" fontId="3" fillId="7" borderId="2" xfId="0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7" borderId="31" xfId="0" applyNumberForma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4" fontId="0" fillId="7" borderId="1" xfId="0" applyNumberFormat="1" applyFill="1" applyBorder="1"/>
    <xf numFmtId="0" fontId="4" fillId="0" borderId="21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0" fillId="9" borderId="21" xfId="0" applyNumberFormat="1" applyFill="1" applyBorder="1" applyAlignment="1">
      <alignment horizontal="center"/>
    </xf>
    <xf numFmtId="164" fontId="0" fillId="9" borderId="21" xfId="0" applyNumberFormat="1" applyFill="1" applyBorder="1"/>
    <xf numFmtId="164" fontId="0" fillId="6" borderId="27" xfId="0" applyNumberFormat="1" applyFill="1" applyBorder="1" applyAlignment="1">
      <alignment horizontal="center"/>
    </xf>
    <xf numFmtId="164" fontId="0" fillId="7" borderId="26" xfId="0" applyNumberFormat="1" applyFill="1" applyBorder="1" applyAlignment="1">
      <alignment horizontal="center"/>
    </xf>
    <xf numFmtId="164" fontId="0" fillId="7" borderId="29" xfId="0" applyNumberFormat="1" applyFill="1" applyBorder="1" applyAlignment="1">
      <alignment horizontal="center"/>
    </xf>
    <xf numFmtId="0" fontId="0" fillId="0" borderId="2" xfId="0" applyBorder="1"/>
    <xf numFmtId="0" fontId="4" fillId="0" borderId="26" xfId="0" applyFont="1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4" fontId="0" fillId="7" borderId="26" xfId="0" applyNumberFormat="1" applyFill="1" applyBorder="1" applyAlignment="1">
      <alignment horizontal="center"/>
    </xf>
    <xf numFmtId="4" fontId="0" fillId="7" borderId="29" xfId="0" applyNumberFormat="1" applyFill="1" applyBorder="1" applyAlignment="1">
      <alignment horizontal="center"/>
    </xf>
    <xf numFmtId="0" fontId="0" fillId="10" borderId="1" xfId="0" applyFill="1" applyBorder="1"/>
    <xf numFmtId="4" fontId="0" fillId="10" borderId="29" xfId="0" applyNumberFormat="1" applyFill="1" applyBorder="1" applyAlignment="1">
      <alignment horizontal="center"/>
    </xf>
    <xf numFmtId="4" fontId="0" fillId="10" borderId="2" xfId="0" applyNumberFormat="1" applyFill="1" applyBorder="1" applyAlignment="1">
      <alignment horizontal="center"/>
    </xf>
    <xf numFmtId="4" fontId="0" fillId="10" borderId="30" xfId="0" applyNumberFormat="1" applyFill="1" applyBorder="1" applyAlignment="1">
      <alignment horizontal="center"/>
    </xf>
    <xf numFmtId="2" fontId="0" fillId="10" borderId="29" xfId="0" applyNumberFormat="1" applyFill="1" applyBorder="1" applyAlignment="1">
      <alignment horizontal="center"/>
    </xf>
    <xf numFmtId="2" fontId="0" fillId="10" borderId="3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4" fontId="0" fillId="0" borderId="25" xfId="3" applyNumberFormat="1" applyFont="1" applyFill="1" applyBorder="1" applyAlignment="1"/>
    <xf numFmtId="2" fontId="3" fillId="2" borderId="4" xfId="0" applyNumberFormat="1" applyFont="1" applyFill="1" applyBorder="1" applyAlignment="1" applyProtection="1">
      <alignment horizontal="center"/>
    </xf>
    <xf numFmtId="2" fontId="0" fillId="5" borderId="4" xfId="0" applyNumberFormat="1" applyFill="1" applyBorder="1" applyAlignment="1" applyProtection="1"/>
    <xf numFmtId="2" fontId="0" fillId="6" borderId="32" xfId="0" applyNumberFormat="1" applyFill="1" applyBorder="1" applyAlignment="1" applyProtection="1"/>
    <xf numFmtId="4" fontId="3" fillId="7" borderId="16" xfId="3" applyNumberFormat="1" applyFont="1" applyFill="1" applyBorder="1" applyAlignment="1">
      <alignment horizontal="right"/>
    </xf>
    <xf numFmtId="4" fontId="3" fillId="7" borderId="17" xfId="3" applyNumberFormat="1" applyFont="1" applyFill="1" applyBorder="1" applyAlignment="1">
      <alignment horizontal="right"/>
    </xf>
    <xf numFmtId="2" fontId="3" fillId="7" borderId="4" xfId="0" applyNumberFormat="1" applyFont="1" applyFill="1" applyBorder="1" applyAlignment="1" applyProtection="1">
      <alignment horizontal="right"/>
    </xf>
    <xf numFmtId="4" fontId="0" fillId="0" borderId="23" xfId="3" applyNumberFormat="1" applyFont="1" applyFill="1" applyBorder="1" applyAlignment="1"/>
    <xf numFmtId="4" fontId="0" fillId="0" borderId="15" xfId="3" applyNumberFormat="1" applyFont="1" applyFill="1" applyBorder="1" applyAlignment="1"/>
    <xf numFmtId="4" fontId="3" fillId="2" borderId="7" xfId="3" applyNumberFormat="1" applyFont="1" applyFill="1" applyBorder="1" applyAlignment="1">
      <alignment horizontal="right"/>
    </xf>
    <xf numFmtId="4" fontId="3" fillId="2" borderId="8" xfId="3" applyNumberFormat="1" applyFont="1" applyFill="1" applyBorder="1" applyAlignment="1">
      <alignment horizontal="right"/>
    </xf>
    <xf numFmtId="4" fontId="3" fillId="6" borderId="7" xfId="3" applyNumberFormat="1" applyFont="1" applyFill="1" applyBorder="1" applyAlignment="1">
      <alignment horizontal="right"/>
    </xf>
    <xf numFmtId="4" fontId="3" fillId="6" borderId="8" xfId="3" applyNumberFormat="1" applyFont="1" applyFill="1" applyBorder="1" applyAlignment="1">
      <alignment horizontal="right"/>
    </xf>
    <xf numFmtId="2" fontId="3" fillId="6" borderId="7" xfId="0" applyNumberFormat="1" applyFont="1" applyFill="1" applyBorder="1" applyAlignment="1" applyProtection="1"/>
    <xf numFmtId="0" fontId="3" fillId="3" borderId="7" xfId="3" applyFont="1" applyFill="1" applyBorder="1" applyAlignment="1"/>
    <xf numFmtId="0" fontId="3" fillId="3" borderId="18" xfId="3" applyFont="1" applyFill="1" applyBorder="1" applyAlignment="1"/>
    <xf numFmtId="4" fontId="3" fillId="7" borderId="7" xfId="3" applyNumberFormat="1" applyFont="1" applyFill="1" applyBorder="1" applyAlignment="1">
      <alignment horizontal="right"/>
    </xf>
    <xf numFmtId="4" fontId="3" fillId="7" borderId="8" xfId="3" applyNumberFormat="1" applyFont="1" applyFill="1" applyBorder="1" applyAlignment="1">
      <alignment horizontal="right"/>
    </xf>
    <xf numFmtId="4" fontId="0" fillId="8" borderId="7" xfId="3" applyNumberFormat="1" applyFont="1" applyFill="1" applyBorder="1" applyAlignment="1">
      <alignment horizontal="right"/>
    </xf>
    <xf numFmtId="4" fontId="0" fillId="8" borderId="8" xfId="3" applyNumberFormat="1" applyFont="1" applyFill="1" applyBorder="1" applyAlignment="1">
      <alignment horizontal="right"/>
    </xf>
    <xf numFmtId="2" fontId="0" fillId="8" borderId="7" xfId="0" applyNumberFormat="1" applyFill="1" applyBorder="1" applyAlignment="1" applyProtection="1">
      <alignment horizontal="right"/>
    </xf>
  </cellXfs>
  <cellStyles count="4">
    <cellStyle name="Normálna 2" xfId="1"/>
    <cellStyle name="Normálna 3" xfId="2"/>
    <cellStyle name="Normálna_Hárok1" xfId="3"/>
    <cellStyle name="normálne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/>
  </sheetViews>
  <sheetFormatPr defaultRowHeight="15"/>
  <cols>
    <col min="1" max="1" width="20.85546875" customWidth="1"/>
    <col min="2" max="2" width="15.28515625" customWidth="1"/>
    <col min="3" max="4" width="21.85546875" customWidth="1"/>
    <col min="5" max="5" width="18.42578125" customWidth="1"/>
    <col min="6" max="6" width="18.28515625" customWidth="1"/>
    <col min="7" max="7" width="16.7109375" customWidth="1"/>
    <col min="8" max="8" width="14.28515625" customWidth="1"/>
    <col min="9" max="9" width="9.140625" customWidth="1"/>
  </cols>
  <sheetData>
    <row r="1" spans="1:8" ht="21">
      <c r="B1" s="112" t="s">
        <v>155</v>
      </c>
      <c r="C1" s="112"/>
      <c r="D1" s="112"/>
      <c r="E1" s="112"/>
      <c r="F1" s="112"/>
    </row>
    <row r="2" spans="1:8" thickBot="1"/>
    <row r="3" spans="1:8" thickBot="1">
      <c r="A3" s="68"/>
      <c r="B3" s="69">
        <v>2017</v>
      </c>
      <c r="C3" s="70">
        <v>2018</v>
      </c>
      <c r="D3" s="69">
        <v>2019</v>
      </c>
      <c r="E3" s="70" t="s">
        <v>156</v>
      </c>
      <c r="F3" s="71">
        <v>2020</v>
      </c>
      <c r="G3" s="71">
        <v>2021</v>
      </c>
      <c r="H3" s="72">
        <v>2022</v>
      </c>
    </row>
    <row r="4" spans="1:8" ht="26.25" customHeight="1">
      <c r="A4" s="73" t="s">
        <v>41</v>
      </c>
      <c r="B4" s="74">
        <v>132907.98000000001</v>
      </c>
      <c r="C4" s="75">
        <v>152339.94</v>
      </c>
      <c r="D4" s="74">
        <v>121657.88</v>
      </c>
      <c r="E4" s="76">
        <v>125225.57</v>
      </c>
      <c r="F4" s="77">
        <v>151630</v>
      </c>
      <c r="G4" s="77">
        <v>141692.48000000001</v>
      </c>
      <c r="H4" s="77">
        <v>141692.48000000001</v>
      </c>
    </row>
    <row r="5" spans="1:8" ht="26.25" customHeight="1">
      <c r="A5" s="78" t="s">
        <v>44</v>
      </c>
      <c r="B5" s="79">
        <v>0</v>
      </c>
      <c r="C5" s="80">
        <v>0</v>
      </c>
      <c r="D5" s="79">
        <v>66454.62</v>
      </c>
      <c r="E5" s="80">
        <v>66454.61</v>
      </c>
      <c r="F5" s="81">
        <v>2000</v>
      </c>
      <c r="G5" s="81">
        <v>0</v>
      </c>
      <c r="H5" s="81">
        <v>0</v>
      </c>
    </row>
    <row r="6" spans="1:8" ht="26.25" customHeight="1" thickBot="1">
      <c r="A6" s="82" t="s">
        <v>51</v>
      </c>
      <c r="B6" s="83">
        <v>0</v>
      </c>
      <c r="C6" s="84">
        <v>50000</v>
      </c>
      <c r="D6" s="83">
        <v>0</v>
      </c>
      <c r="E6" s="85">
        <v>0</v>
      </c>
      <c r="F6" s="86">
        <v>0</v>
      </c>
      <c r="G6" s="86">
        <v>0</v>
      </c>
      <c r="H6" s="86">
        <v>0</v>
      </c>
    </row>
    <row r="7" spans="1:8" ht="26.25" customHeight="1" thickBot="1">
      <c r="A7" s="87" t="s">
        <v>157</v>
      </c>
      <c r="B7" s="88">
        <f>SUM(B4:B6)</f>
        <v>132907.98000000001</v>
      </c>
      <c r="C7" s="88">
        <f>SUM(C4:C6)</f>
        <v>202339.94</v>
      </c>
      <c r="D7" s="89">
        <f>SUM(D4:D6)</f>
        <v>188112.5</v>
      </c>
      <c r="E7" s="90">
        <f>SUM(E4:E6)</f>
        <v>191680.18</v>
      </c>
      <c r="F7" s="91">
        <v>153630</v>
      </c>
      <c r="G7" s="91">
        <v>141692.48000000001</v>
      </c>
      <c r="H7" s="91">
        <v>141692.48000000001</v>
      </c>
    </row>
    <row r="9" spans="1:8" thickBot="1"/>
    <row r="10" spans="1:8" thickBot="1">
      <c r="A10" s="68"/>
      <c r="B10" s="69">
        <v>2017</v>
      </c>
      <c r="C10" s="70">
        <v>2018</v>
      </c>
      <c r="D10" s="92">
        <v>2019</v>
      </c>
      <c r="E10" s="70" t="s">
        <v>156</v>
      </c>
      <c r="F10" s="72">
        <v>2020</v>
      </c>
      <c r="G10" s="93">
        <v>2021</v>
      </c>
      <c r="H10" s="72">
        <v>2022</v>
      </c>
    </row>
    <row r="11" spans="1:8" ht="26.25" customHeight="1">
      <c r="A11" s="73" t="s">
        <v>147</v>
      </c>
      <c r="B11" s="74">
        <v>108205.26</v>
      </c>
      <c r="C11" s="75">
        <v>138613.78</v>
      </c>
      <c r="D11" s="94">
        <v>135000</v>
      </c>
      <c r="E11" s="75">
        <v>109521.24</v>
      </c>
      <c r="F11" s="95">
        <v>130170</v>
      </c>
      <c r="G11" s="95">
        <v>130232.48</v>
      </c>
      <c r="H11" s="95">
        <v>130232.48</v>
      </c>
    </row>
    <row r="12" spans="1:8" ht="26.25" customHeight="1">
      <c r="A12" s="78" t="s">
        <v>149</v>
      </c>
      <c r="B12" s="79">
        <v>31468</v>
      </c>
      <c r="C12" s="80">
        <v>66949.740000000005</v>
      </c>
      <c r="D12" s="79">
        <v>33000</v>
      </c>
      <c r="E12" s="80">
        <v>38918.410000000003</v>
      </c>
      <c r="F12" s="81">
        <v>12000</v>
      </c>
      <c r="G12" s="81">
        <v>0</v>
      </c>
      <c r="H12" s="81">
        <v>0</v>
      </c>
    </row>
    <row r="13" spans="1:8" ht="26.25" customHeight="1" thickBot="1">
      <c r="A13" s="82" t="s">
        <v>152</v>
      </c>
      <c r="B13" s="96">
        <v>6924</v>
      </c>
      <c r="C13" s="84">
        <v>9936.08</v>
      </c>
      <c r="D13" s="83">
        <v>14404.92</v>
      </c>
      <c r="E13" s="84">
        <v>9693</v>
      </c>
      <c r="F13" s="86">
        <v>11460</v>
      </c>
      <c r="G13" s="86">
        <v>11460</v>
      </c>
      <c r="H13" s="86">
        <v>11460</v>
      </c>
    </row>
    <row r="14" spans="1:8" ht="26.25" customHeight="1" thickBot="1">
      <c r="A14" s="87" t="s">
        <v>158</v>
      </c>
      <c r="B14" s="88">
        <f>SUM(B11:B13)</f>
        <v>146597.26</v>
      </c>
      <c r="C14" s="97">
        <f>SUM(C11:C13)</f>
        <v>215499.6</v>
      </c>
      <c r="D14" s="98">
        <f>SUM(D11:D13)</f>
        <v>182404.92</v>
      </c>
      <c r="E14" s="97">
        <f>SUM(E11:E13)</f>
        <v>158132.65000000002</v>
      </c>
      <c r="F14" s="91">
        <v>153630</v>
      </c>
      <c r="G14" s="91">
        <v>141692.48000000001</v>
      </c>
      <c r="H14" s="91">
        <v>141692.48000000001</v>
      </c>
    </row>
    <row r="16" spans="1:8" thickBot="1"/>
    <row r="17" spans="1:8" thickBot="1">
      <c r="A17" s="99"/>
      <c r="B17" s="69">
        <v>2017</v>
      </c>
      <c r="C17" s="70">
        <v>2018</v>
      </c>
      <c r="D17" s="92">
        <v>2019</v>
      </c>
      <c r="E17" s="70" t="s">
        <v>156</v>
      </c>
      <c r="F17" s="72">
        <v>2020</v>
      </c>
      <c r="G17" s="100">
        <v>2021</v>
      </c>
      <c r="H17" s="72">
        <v>2022</v>
      </c>
    </row>
    <row r="18" spans="1:8" ht="24.75" customHeight="1" thickBot="1">
      <c r="A18" s="87" t="s">
        <v>157</v>
      </c>
      <c r="B18" s="101">
        <f>SUM(B7)</f>
        <v>132907.98000000001</v>
      </c>
      <c r="C18" s="102">
        <f>SUM(C7)</f>
        <v>202339.94</v>
      </c>
      <c r="D18" s="88">
        <v>188112.5</v>
      </c>
      <c r="E18" s="102">
        <f>SUM(E7)</f>
        <v>191680.18</v>
      </c>
      <c r="F18" s="91">
        <v>153630</v>
      </c>
      <c r="G18" s="91">
        <v>141692.48000000001</v>
      </c>
      <c r="H18" s="91">
        <v>141692.48000000001</v>
      </c>
    </row>
    <row r="19" spans="1:8" ht="24.75" customHeight="1" thickBot="1">
      <c r="A19" s="87" t="s">
        <v>158</v>
      </c>
      <c r="B19" s="101">
        <v>182204.92</v>
      </c>
      <c r="C19" s="102">
        <v>134060</v>
      </c>
      <c r="D19" s="103">
        <v>182404.92</v>
      </c>
      <c r="E19" s="102">
        <v>158132.65000000002</v>
      </c>
      <c r="F19" s="91">
        <v>153630</v>
      </c>
      <c r="G19" s="91">
        <v>141692.48000000001</v>
      </c>
      <c r="H19" s="91">
        <v>141692.48000000001</v>
      </c>
    </row>
    <row r="20" spans="1:8" ht="24" customHeight="1" thickBot="1">
      <c r="A20" s="104" t="s">
        <v>159</v>
      </c>
      <c r="B20" s="105">
        <f>SUM(B18-B19)</f>
        <v>-49296.94</v>
      </c>
      <c r="C20" s="106">
        <f>C18-C19</f>
        <v>68279.94</v>
      </c>
      <c r="D20" s="105">
        <f>D18-D19</f>
        <v>5707.5799999999872</v>
      </c>
      <c r="E20" s="107">
        <f>E18-E19</f>
        <v>33547.52999999997</v>
      </c>
      <c r="F20" s="108">
        <v>0</v>
      </c>
      <c r="G20" s="109">
        <v>0</v>
      </c>
      <c r="H20" s="108">
        <v>0</v>
      </c>
    </row>
    <row r="21" spans="1:8">
      <c r="F21" s="110"/>
      <c r="G21" s="110"/>
      <c r="H21" s="110"/>
    </row>
    <row r="22" spans="1:8">
      <c r="A22" t="s">
        <v>160</v>
      </c>
      <c r="C22" s="111">
        <v>43798</v>
      </c>
    </row>
    <row r="23" spans="1:8">
      <c r="A23" t="s">
        <v>161</v>
      </c>
      <c r="C23" s="111">
        <v>43798</v>
      </c>
    </row>
  </sheetData>
  <mergeCells count="1">
    <mergeCell ref="B1:F1"/>
  </mergeCells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"/>
  <sheetViews>
    <sheetView workbookViewId="0"/>
  </sheetViews>
  <sheetFormatPr defaultRowHeight="15"/>
  <cols>
    <col min="1" max="1" width="15" customWidth="1"/>
    <col min="2" max="2" width="9.140625" customWidth="1"/>
    <col min="3" max="3" width="56" customWidth="1"/>
    <col min="4" max="4" width="17.42578125" customWidth="1"/>
    <col min="5" max="5" width="15.42578125" customWidth="1"/>
    <col min="6" max="6" width="14.85546875" customWidth="1"/>
    <col min="7" max="7" width="9.140625" customWidth="1"/>
  </cols>
  <sheetData>
    <row r="1" spans="1:6">
      <c r="A1" s="1"/>
      <c r="B1" s="1"/>
      <c r="C1" s="1"/>
    </row>
    <row r="2" spans="1:6" ht="23.25">
      <c r="A2" s="1"/>
      <c r="B2" s="1"/>
      <c r="C2" s="2" t="s">
        <v>0</v>
      </c>
    </row>
    <row r="3" spans="1:6" thickBot="1">
      <c r="A3" s="1"/>
      <c r="B3" s="1"/>
      <c r="C3" s="1"/>
    </row>
    <row r="4" spans="1:6" ht="30">
      <c r="A4" s="3" t="s">
        <v>162</v>
      </c>
      <c r="B4" s="4" t="s">
        <v>1</v>
      </c>
      <c r="C4" s="5"/>
      <c r="D4" s="6" t="s">
        <v>2</v>
      </c>
      <c r="E4" s="7" t="s">
        <v>3</v>
      </c>
      <c r="F4" s="8" t="s">
        <v>4</v>
      </c>
    </row>
    <row r="5" spans="1:6">
      <c r="A5" s="9">
        <v>111003</v>
      </c>
      <c r="B5" s="10">
        <v>41</v>
      </c>
      <c r="C5" s="10" t="s">
        <v>5</v>
      </c>
      <c r="D5" s="11">
        <v>105000</v>
      </c>
      <c r="E5" s="11">
        <v>102191</v>
      </c>
      <c r="F5" s="113">
        <v>102191</v>
      </c>
    </row>
    <row r="6" spans="1:6">
      <c r="A6" s="12">
        <v>121001</v>
      </c>
      <c r="B6" s="10">
        <v>41</v>
      </c>
      <c r="C6" s="10" t="s">
        <v>6</v>
      </c>
      <c r="D6" s="13">
        <v>11100</v>
      </c>
      <c r="E6" s="13">
        <v>8000</v>
      </c>
      <c r="F6" s="13">
        <v>8000</v>
      </c>
    </row>
    <row r="7" spans="1:6">
      <c r="A7" s="12">
        <v>121002</v>
      </c>
      <c r="B7" s="10">
        <v>41</v>
      </c>
      <c r="C7" s="10" t="s">
        <v>7</v>
      </c>
      <c r="D7" s="13">
        <v>4610</v>
      </c>
      <c r="E7" s="13">
        <v>3700</v>
      </c>
      <c r="F7" s="13">
        <v>3700</v>
      </c>
    </row>
    <row r="8" spans="1:6">
      <c r="A8" s="12">
        <v>121003</v>
      </c>
      <c r="B8" s="10">
        <v>41</v>
      </c>
      <c r="C8" s="10" t="s">
        <v>8</v>
      </c>
      <c r="D8" s="13">
        <v>190</v>
      </c>
      <c r="E8" s="13">
        <v>170</v>
      </c>
      <c r="F8" s="13">
        <v>170</v>
      </c>
    </row>
    <row r="9" spans="1:6">
      <c r="A9" s="12">
        <v>133001</v>
      </c>
      <c r="B9" s="10">
        <v>41</v>
      </c>
      <c r="C9" s="10" t="s">
        <v>9</v>
      </c>
      <c r="D9" s="13">
        <v>500</v>
      </c>
      <c r="E9" s="14">
        <v>480</v>
      </c>
      <c r="F9" s="13">
        <v>480</v>
      </c>
    </row>
    <row r="10" spans="1:6">
      <c r="A10" s="12">
        <v>133013</v>
      </c>
      <c r="B10" s="10">
        <v>41</v>
      </c>
      <c r="C10" s="10" t="s">
        <v>10</v>
      </c>
      <c r="D10" s="13">
        <v>8500</v>
      </c>
      <c r="E10" s="13">
        <v>7300</v>
      </c>
      <c r="F10" s="13">
        <v>7300</v>
      </c>
    </row>
    <row r="11" spans="1:6">
      <c r="A11" s="12">
        <v>133014</v>
      </c>
      <c r="B11" s="10">
        <v>41</v>
      </c>
      <c r="C11" s="10" t="s">
        <v>11</v>
      </c>
      <c r="D11" s="13">
        <v>2849</v>
      </c>
      <c r="E11" s="14">
        <v>2848.48</v>
      </c>
      <c r="F11" s="13">
        <v>2848.48</v>
      </c>
    </row>
    <row r="12" spans="1:6">
      <c r="A12" s="12">
        <v>211004</v>
      </c>
      <c r="B12" s="10">
        <v>41</v>
      </c>
      <c r="C12" s="10" t="s">
        <v>12</v>
      </c>
      <c r="D12" s="13">
        <v>1040</v>
      </c>
      <c r="E12" s="14">
        <v>1040</v>
      </c>
      <c r="F12" s="13">
        <v>1040</v>
      </c>
    </row>
    <row r="13" spans="1:6">
      <c r="A13" s="12">
        <v>212003</v>
      </c>
      <c r="B13" s="10">
        <v>41</v>
      </c>
      <c r="C13" s="10" t="s">
        <v>13</v>
      </c>
      <c r="D13" s="13">
        <v>450</v>
      </c>
      <c r="E13" s="14">
        <v>450</v>
      </c>
      <c r="F13" s="13">
        <v>450</v>
      </c>
    </row>
    <row r="14" spans="1:6">
      <c r="A14" s="15" t="s">
        <v>14</v>
      </c>
      <c r="B14" s="10">
        <v>41</v>
      </c>
      <c r="C14" s="10" t="s">
        <v>15</v>
      </c>
      <c r="D14" s="13">
        <v>50</v>
      </c>
      <c r="E14" s="14">
        <v>50</v>
      </c>
      <c r="F14" s="13">
        <v>50</v>
      </c>
    </row>
    <row r="15" spans="1:6">
      <c r="A15" s="12">
        <v>221004</v>
      </c>
      <c r="B15" s="10">
        <v>41</v>
      </c>
      <c r="C15" s="10" t="s">
        <v>16</v>
      </c>
      <c r="D15" s="13">
        <v>1500</v>
      </c>
      <c r="E15" s="14">
        <v>1500</v>
      </c>
      <c r="F15" s="13">
        <v>1500</v>
      </c>
    </row>
    <row r="16" spans="1:6">
      <c r="A16" s="12">
        <v>223001</v>
      </c>
      <c r="B16" s="10">
        <v>41</v>
      </c>
      <c r="C16" s="10" t="s">
        <v>17</v>
      </c>
      <c r="D16" s="13">
        <v>1800</v>
      </c>
      <c r="E16" s="13">
        <v>1800</v>
      </c>
      <c r="F16" s="13">
        <v>1800</v>
      </c>
    </row>
    <row r="17" spans="1:6">
      <c r="A17" s="15" t="s">
        <v>18</v>
      </c>
      <c r="B17" s="10">
        <v>41</v>
      </c>
      <c r="C17" s="10" t="s">
        <v>19</v>
      </c>
      <c r="D17" s="13">
        <v>378</v>
      </c>
      <c r="E17" s="14">
        <v>0</v>
      </c>
      <c r="F17" s="13">
        <v>0</v>
      </c>
    </row>
    <row r="18" spans="1:6">
      <c r="A18" s="15" t="s">
        <v>20</v>
      </c>
      <c r="B18" s="10">
        <v>41</v>
      </c>
      <c r="C18" s="10" t="s">
        <v>21</v>
      </c>
      <c r="D18" s="13">
        <v>230</v>
      </c>
      <c r="E18" s="13">
        <v>230</v>
      </c>
      <c r="F18" s="13">
        <v>230</v>
      </c>
    </row>
    <row r="19" spans="1:6">
      <c r="A19" s="12">
        <v>292012</v>
      </c>
      <c r="B19" s="10">
        <v>41</v>
      </c>
      <c r="C19" s="10" t="s">
        <v>22</v>
      </c>
      <c r="D19" s="13">
        <v>1000</v>
      </c>
      <c r="E19" s="14">
        <v>1000</v>
      </c>
      <c r="F19" s="13">
        <v>1000</v>
      </c>
    </row>
    <row r="20" spans="1:6">
      <c r="A20" s="9">
        <v>311</v>
      </c>
      <c r="B20" s="16">
        <v>41</v>
      </c>
      <c r="C20" s="10" t="s">
        <v>23</v>
      </c>
      <c r="D20" s="11">
        <v>66</v>
      </c>
      <c r="E20" s="17">
        <v>66</v>
      </c>
      <c r="F20" s="11">
        <v>66</v>
      </c>
    </row>
    <row r="21" spans="1:6">
      <c r="A21" s="12">
        <v>312001</v>
      </c>
      <c r="B21" s="15">
        <v>111</v>
      </c>
      <c r="C21" s="12" t="s">
        <v>24</v>
      </c>
      <c r="D21" s="13">
        <v>4000</v>
      </c>
      <c r="E21" s="14">
        <v>4000</v>
      </c>
      <c r="F21" s="13">
        <v>4000</v>
      </c>
    </row>
    <row r="22" spans="1:6">
      <c r="A22" s="15" t="s">
        <v>25</v>
      </c>
      <c r="B22" s="16">
        <v>111</v>
      </c>
      <c r="C22" s="12" t="s">
        <v>26</v>
      </c>
      <c r="D22" s="13">
        <v>6400</v>
      </c>
      <c r="E22" s="14">
        <v>4900</v>
      </c>
      <c r="F22" s="13">
        <v>4900</v>
      </c>
    </row>
    <row r="23" spans="1:6">
      <c r="A23" s="12">
        <v>312011</v>
      </c>
      <c r="B23" s="16">
        <v>111</v>
      </c>
      <c r="C23" s="10" t="s">
        <v>27</v>
      </c>
      <c r="D23" s="13">
        <v>180</v>
      </c>
      <c r="E23" s="14">
        <v>180</v>
      </c>
      <c r="F23" s="13">
        <v>180</v>
      </c>
    </row>
    <row r="24" spans="1:6">
      <c r="A24" s="12">
        <v>312012</v>
      </c>
      <c r="B24" s="16">
        <v>111</v>
      </c>
      <c r="C24" s="10" t="s">
        <v>28</v>
      </c>
      <c r="D24" s="13">
        <v>800</v>
      </c>
      <c r="E24" s="14">
        <v>800</v>
      </c>
      <c r="F24" s="13">
        <v>800</v>
      </c>
    </row>
    <row r="25" spans="1:6">
      <c r="A25" s="15" t="s">
        <v>29</v>
      </c>
      <c r="B25" s="16">
        <v>111</v>
      </c>
      <c r="C25" s="10" t="s">
        <v>30</v>
      </c>
      <c r="D25" s="18">
        <v>239</v>
      </c>
      <c r="E25" s="19">
        <v>239</v>
      </c>
      <c r="F25" s="18">
        <v>239</v>
      </c>
    </row>
    <row r="26" spans="1:6">
      <c r="A26" s="15" t="s">
        <v>31</v>
      </c>
      <c r="B26" s="16">
        <v>111</v>
      </c>
      <c r="C26" s="10" t="s">
        <v>32</v>
      </c>
      <c r="D26" s="18">
        <v>152</v>
      </c>
      <c r="E26" s="19">
        <v>152</v>
      </c>
      <c r="F26" s="18">
        <v>152</v>
      </c>
    </row>
    <row r="27" spans="1:6">
      <c r="A27" s="15" t="s">
        <v>33</v>
      </c>
      <c r="B27" s="16">
        <v>111</v>
      </c>
      <c r="C27" s="10" t="s">
        <v>34</v>
      </c>
      <c r="D27" s="18">
        <v>22</v>
      </c>
      <c r="E27" s="19">
        <v>22</v>
      </c>
      <c r="F27" s="18">
        <v>22</v>
      </c>
    </row>
    <row r="28" spans="1:6">
      <c r="A28" s="15" t="s">
        <v>35</v>
      </c>
      <c r="B28" s="16">
        <v>111</v>
      </c>
      <c r="C28" s="10" t="s">
        <v>36</v>
      </c>
      <c r="D28" s="18">
        <v>43</v>
      </c>
      <c r="E28" s="19">
        <v>43</v>
      </c>
      <c r="F28" s="18">
        <v>43</v>
      </c>
    </row>
    <row r="29" spans="1:6">
      <c r="A29" s="15" t="s">
        <v>37</v>
      </c>
      <c r="B29" s="16">
        <v>111</v>
      </c>
      <c r="C29" s="10" t="s">
        <v>38</v>
      </c>
      <c r="D29" s="18">
        <v>511</v>
      </c>
      <c r="E29" s="19">
        <v>511</v>
      </c>
      <c r="F29" s="18">
        <v>511</v>
      </c>
    </row>
    <row r="30" spans="1:6" thickBot="1">
      <c r="A30" s="15" t="s">
        <v>39</v>
      </c>
      <c r="B30" s="16">
        <v>111</v>
      </c>
      <c r="C30" s="10" t="s">
        <v>40</v>
      </c>
      <c r="D30" s="18">
        <v>20</v>
      </c>
      <c r="E30" s="19">
        <v>20</v>
      </c>
      <c r="F30" s="18">
        <v>20</v>
      </c>
    </row>
    <row r="31" spans="1:6" thickBot="1">
      <c r="A31" s="21"/>
      <c r="B31" s="22"/>
      <c r="C31" s="23" t="s">
        <v>41</v>
      </c>
      <c r="D31" s="24">
        <f>SUM(D5:D30)</f>
        <v>151630</v>
      </c>
      <c r="E31" s="25">
        <f>SUM(E5:E30)</f>
        <v>141692.47999999998</v>
      </c>
      <c r="F31" s="114">
        <f>SUM(F5:F30)</f>
        <v>141692.47999999998</v>
      </c>
    </row>
    <row r="32" spans="1:6">
      <c r="A32" s="26">
        <v>233001</v>
      </c>
      <c r="B32" s="12">
        <v>41</v>
      </c>
      <c r="C32" s="27" t="s">
        <v>42</v>
      </c>
      <c r="D32" s="29">
        <v>2000</v>
      </c>
      <c r="E32" s="28">
        <v>0</v>
      </c>
      <c r="F32" s="30">
        <v>0</v>
      </c>
    </row>
    <row r="33" spans="1:6" thickBot="1">
      <c r="A33" s="12">
        <v>322001</v>
      </c>
      <c r="B33" s="10">
        <v>111</v>
      </c>
      <c r="C33" s="10" t="s">
        <v>43</v>
      </c>
      <c r="D33" s="11">
        <v>0</v>
      </c>
      <c r="E33" s="17">
        <v>0</v>
      </c>
      <c r="F33" s="31">
        <v>0</v>
      </c>
    </row>
    <row r="34" spans="1:6" thickBot="1">
      <c r="A34" s="21"/>
      <c r="B34" s="35"/>
      <c r="C34" s="36" t="s">
        <v>44</v>
      </c>
      <c r="D34" s="37">
        <f>SUM(D32:D33)</f>
        <v>2000</v>
      </c>
      <c r="E34" s="38">
        <v>0</v>
      </c>
      <c r="F34" s="115">
        <f>SUM(F33:F33)</f>
        <v>0</v>
      </c>
    </row>
    <row r="35" spans="1:6">
      <c r="A35" s="9">
        <v>454001</v>
      </c>
      <c r="B35" s="10">
        <v>46</v>
      </c>
      <c r="C35" s="10" t="s">
        <v>45</v>
      </c>
      <c r="D35" s="11">
        <v>0</v>
      </c>
      <c r="E35" s="17">
        <v>0</v>
      </c>
      <c r="F35" s="31">
        <v>0</v>
      </c>
    </row>
    <row r="36" spans="1:6">
      <c r="A36" s="15" t="s">
        <v>46</v>
      </c>
      <c r="B36" s="39">
        <v>52</v>
      </c>
      <c r="C36" s="39" t="s">
        <v>47</v>
      </c>
      <c r="D36" s="13">
        <v>0</v>
      </c>
      <c r="E36" s="14">
        <v>0</v>
      </c>
      <c r="F36" s="32">
        <v>0</v>
      </c>
    </row>
    <row r="37" spans="1:6">
      <c r="A37" s="15" t="s">
        <v>48</v>
      </c>
      <c r="B37" s="39">
        <v>52</v>
      </c>
      <c r="C37" s="39" t="s">
        <v>49</v>
      </c>
      <c r="D37" s="13">
        <v>0</v>
      </c>
      <c r="E37" s="14">
        <v>0</v>
      </c>
      <c r="F37" s="32">
        <v>0</v>
      </c>
    </row>
    <row r="38" spans="1:6" thickBot="1">
      <c r="A38" s="12">
        <v>514001</v>
      </c>
      <c r="B38" s="39">
        <v>71</v>
      </c>
      <c r="C38" s="40" t="s">
        <v>50</v>
      </c>
      <c r="D38" s="18">
        <v>0</v>
      </c>
      <c r="E38" s="19">
        <v>0</v>
      </c>
      <c r="F38" s="34">
        <v>0</v>
      </c>
    </row>
    <row r="39" spans="1:6" thickBot="1">
      <c r="A39" s="41"/>
      <c r="B39" s="42"/>
      <c r="C39" s="43" t="s">
        <v>51</v>
      </c>
      <c r="D39" s="44">
        <f>SUM(D35:D38)</f>
        <v>0</v>
      </c>
      <c r="E39" s="45">
        <v>0</v>
      </c>
      <c r="F39" s="116">
        <v>0</v>
      </c>
    </row>
    <row r="40" spans="1:6" thickBot="1">
      <c r="A40" s="46"/>
      <c r="B40" s="47"/>
      <c r="C40" s="47" t="s">
        <v>52</v>
      </c>
      <c r="D40" s="117">
        <f>SUM(D31+D34+D39)</f>
        <v>153630</v>
      </c>
      <c r="E40" s="118">
        <f>SUM(E31+E34+E39)</f>
        <v>141692.47999999998</v>
      </c>
      <c r="F40" s="119">
        <f>SUM(F31+F34+F39)</f>
        <v>141692.47999999998</v>
      </c>
    </row>
    <row r="41" spans="1:6">
      <c r="A41" s="12">
        <v>611</v>
      </c>
      <c r="B41" s="50">
        <v>41</v>
      </c>
      <c r="C41" s="39" t="s">
        <v>53</v>
      </c>
      <c r="D41" s="13">
        <v>38000</v>
      </c>
      <c r="E41" s="13">
        <v>38000</v>
      </c>
      <c r="F41" s="13">
        <v>38000</v>
      </c>
    </row>
    <row r="42" spans="1:6">
      <c r="A42" s="12">
        <v>621</v>
      </c>
      <c r="B42" s="50">
        <v>41</v>
      </c>
      <c r="C42" s="39" t="s">
        <v>54</v>
      </c>
      <c r="D42" s="13">
        <v>1400</v>
      </c>
      <c r="E42" s="13">
        <v>1400</v>
      </c>
      <c r="F42" s="13">
        <v>1400</v>
      </c>
    </row>
    <row r="43" spans="1:6">
      <c r="A43" s="12">
        <v>623</v>
      </c>
      <c r="B43" s="50">
        <v>41</v>
      </c>
      <c r="C43" s="39" t="s">
        <v>55</v>
      </c>
      <c r="D43" s="13">
        <v>4400</v>
      </c>
      <c r="E43" s="13">
        <v>4400</v>
      </c>
      <c r="F43" s="13">
        <v>4400</v>
      </c>
    </row>
    <row r="44" spans="1:6">
      <c r="A44" s="12">
        <v>625001</v>
      </c>
      <c r="B44" s="50">
        <v>41</v>
      </c>
      <c r="C44" s="39" t="s">
        <v>56</v>
      </c>
      <c r="D44" s="13">
        <v>1213</v>
      </c>
      <c r="E44" s="13">
        <v>1213</v>
      </c>
      <c r="F44" s="13">
        <v>1213</v>
      </c>
    </row>
    <row r="45" spans="1:6">
      <c r="A45" s="12">
        <v>625002</v>
      </c>
      <c r="B45" s="50">
        <v>41</v>
      </c>
      <c r="C45" s="39" t="s">
        <v>57</v>
      </c>
      <c r="D45" s="13">
        <v>7800</v>
      </c>
      <c r="E45" s="13">
        <v>7800</v>
      </c>
      <c r="F45" s="13">
        <v>7800</v>
      </c>
    </row>
    <row r="46" spans="1:6">
      <c r="A46" s="12">
        <v>625003</v>
      </c>
      <c r="B46" s="50">
        <v>41</v>
      </c>
      <c r="C46" s="39" t="s">
        <v>58</v>
      </c>
      <c r="D46" s="13">
        <v>350</v>
      </c>
      <c r="E46" s="13">
        <v>350</v>
      </c>
      <c r="F46" s="13">
        <v>350</v>
      </c>
    </row>
    <row r="47" spans="1:6">
      <c r="A47" s="12">
        <v>625004</v>
      </c>
      <c r="B47" s="50">
        <v>41</v>
      </c>
      <c r="C47" s="39" t="s">
        <v>59</v>
      </c>
      <c r="D47" s="13">
        <v>216</v>
      </c>
      <c r="E47" s="13">
        <v>216</v>
      </c>
      <c r="F47" s="13">
        <v>216</v>
      </c>
    </row>
    <row r="48" spans="1:6">
      <c r="A48" s="12">
        <v>625005</v>
      </c>
      <c r="B48" s="50">
        <v>41</v>
      </c>
      <c r="C48" s="39" t="s">
        <v>60</v>
      </c>
      <c r="D48" s="13">
        <v>720</v>
      </c>
      <c r="E48" s="13">
        <v>720</v>
      </c>
      <c r="F48" s="13">
        <v>720</v>
      </c>
    </row>
    <row r="49" spans="1:6">
      <c r="A49" s="12">
        <v>625007</v>
      </c>
      <c r="B49" s="50">
        <v>41</v>
      </c>
      <c r="C49" s="39" t="s">
        <v>61</v>
      </c>
      <c r="D49" s="13">
        <v>2050</v>
      </c>
      <c r="E49" s="13">
        <v>2050</v>
      </c>
      <c r="F49" s="13">
        <v>2050</v>
      </c>
    </row>
    <row r="50" spans="1:6">
      <c r="A50" s="12">
        <v>631001</v>
      </c>
      <c r="B50" s="50">
        <v>41</v>
      </c>
      <c r="C50" s="39" t="s">
        <v>62</v>
      </c>
      <c r="D50" s="13">
        <v>1800</v>
      </c>
      <c r="E50" s="13">
        <v>1800</v>
      </c>
      <c r="F50" s="13">
        <v>1800</v>
      </c>
    </row>
    <row r="51" spans="1:6">
      <c r="A51" s="12">
        <v>632001</v>
      </c>
      <c r="B51" s="50">
        <v>41</v>
      </c>
      <c r="C51" s="39" t="s">
        <v>63</v>
      </c>
      <c r="D51" s="13">
        <v>1550</v>
      </c>
      <c r="E51" s="13">
        <v>1650</v>
      </c>
      <c r="F51" s="13">
        <v>1650</v>
      </c>
    </row>
    <row r="52" spans="1:6">
      <c r="A52" s="15" t="s">
        <v>64</v>
      </c>
      <c r="B52" s="50">
        <v>41</v>
      </c>
      <c r="C52" s="39" t="s">
        <v>65</v>
      </c>
      <c r="D52" s="13">
        <v>1600</v>
      </c>
      <c r="E52" s="13">
        <v>1632.88</v>
      </c>
      <c r="F52" s="13">
        <v>1632.88</v>
      </c>
    </row>
    <row r="53" spans="1:6">
      <c r="A53" s="12">
        <v>632002</v>
      </c>
      <c r="B53" s="50">
        <v>41</v>
      </c>
      <c r="C53" s="39" t="s">
        <v>66</v>
      </c>
      <c r="D53" s="13">
        <v>120</v>
      </c>
      <c r="E53" s="13">
        <v>120</v>
      </c>
      <c r="F53" s="13">
        <v>120</v>
      </c>
    </row>
    <row r="54" spans="1:6">
      <c r="A54" s="12">
        <v>632003</v>
      </c>
      <c r="B54" s="50">
        <v>41</v>
      </c>
      <c r="C54" s="39" t="s">
        <v>67</v>
      </c>
      <c r="D54" s="13">
        <v>400</v>
      </c>
      <c r="E54" s="13">
        <v>400</v>
      </c>
      <c r="F54" s="13">
        <v>400</v>
      </c>
    </row>
    <row r="55" spans="1:6">
      <c r="A55" s="12">
        <v>632003</v>
      </c>
      <c r="B55" s="50">
        <v>111</v>
      </c>
      <c r="C55" s="39" t="s">
        <v>68</v>
      </c>
      <c r="D55" s="13">
        <v>20</v>
      </c>
      <c r="E55" s="13">
        <v>20</v>
      </c>
      <c r="F55" s="13">
        <v>20</v>
      </c>
    </row>
    <row r="56" spans="1:6">
      <c r="A56" s="48">
        <v>632004</v>
      </c>
      <c r="B56" s="49">
        <v>41</v>
      </c>
      <c r="C56" s="27" t="s">
        <v>69</v>
      </c>
      <c r="D56" s="28">
        <v>450</v>
      </c>
      <c r="E56" s="28">
        <v>450</v>
      </c>
      <c r="F56" s="28">
        <v>450</v>
      </c>
    </row>
    <row r="57" spans="1:6">
      <c r="A57" s="48">
        <v>632005</v>
      </c>
      <c r="B57" s="49">
        <v>41</v>
      </c>
      <c r="C57" s="27" t="s">
        <v>70</v>
      </c>
      <c r="D57" s="28">
        <v>780</v>
      </c>
      <c r="E57" s="28">
        <v>780</v>
      </c>
      <c r="F57" s="28">
        <v>780</v>
      </c>
    </row>
    <row r="58" spans="1:6">
      <c r="A58" s="48">
        <v>632005</v>
      </c>
      <c r="B58" s="49">
        <v>111</v>
      </c>
      <c r="C58" s="27" t="s">
        <v>71</v>
      </c>
      <c r="D58" s="28">
        <v>23</v>
      </c>
      <c r="E58" s="28">
        <v>23</v>
      </c>
      <c r="F58" s="28">
        <v>23</v>
      </c>
    </row>
    <row r="59" spans="1:6">
      <c r="A59" s="48">
        <v>633001</v>
      </c>
      <c r="B59" s="49">
        <v>41</v>
      </c>
      <c r="C59" s="27" t="s">
        <v>72</v>
      </c>
      <c r="D59" s="28">
        <v>200</v>
      </c>
      <c r="E59" s="28">
        <v>200</v>
      </c>
      <c r="F59" s="28">
        <v>200</v>
      </c>
    </row>
    <row r="60" spans="1:6">
      <c r="A60" s="48">
        <v>633002</v>
      </c>
      <c r="B60" s="49">
        <v>41</v>
      </c>
      <c r="C60" s="27" t="s">
        <v>73</v>
      </c>
      <c r="D60" s="28">
        <v>700</v>
      </c>
      <c r="E60" s="28">
        <v>700</v>
      </c>
      <c r="F60" s="28">
        <v>700</v>
      </c>
    </row>
    <row r="61" spans="1:6">
      <c r="A61" s="12">
        <v>633004</v>
      </c>
      <c r="B61" s="50">
        <v>41</v>
      </c>
      <c r="C61" s="39" t="s">
        <v>74</v>
      </c>
      <c r="D61" s="13">
        <v>220</v>
      </c>
      <c r="E61" s="13">
        <v>220</v>
      </c>
      <c r="F61" s="13">
        <v>220</v>
      </c>
    </row>
    <row r="62" spans="1:6">
      <c r="A62" s="12">
        <v>633004</v>
      </c>
      <c r="B62" s="50">
        <v>111</v>
      </c>
      <c r="C62" s="39" t="s">
        <v>74</v>
      </c>
      <c r="D62" s="13">
        <v>400</v>
      </c>
      <c r="E62" s="13">
        <v>400</v>
      </c>
      <c r="F62" s="13">
        <v>400</v>
      </c>
    </row>
    <row r="63" spans="1:6">
      <c r="A63" s="12">
        <v>633006</v>
      </c>
      <c r="B63" s="50">
        <v>41</v>
      </c>
      <c r="C63" s="39" t="s">
        <v>75</v>
      </c>
      <c r="D63" s="13">
        <v>1600</v>
      </c>
      <c r="E63" s="13">
        <v>1600</v>
      </c>
      <c r="F63" s="13">
        <v>1600</v>
      </c>
    </row>
    <row r="64" spans="1:6">
      <c r="A64" s="12">
        <v>633009</v>
      </c>
      <c r="B64" s="50">
        <v>41</v>
      </c>
      <c r="C64" s="39" t="s">
        <v>76</v>
      </c>
      <c r="D64" s="13">
        <v>200</v>
      </c>
      <c r="E64" s="13">
        <v>200</v>
      </c>
      <c r="F64" s="13">
        <v>200</v>
      </c>
    </row>
    <row r="65" spans="1:6">
      <c r="A65" s="12">
        <v>633009</v>
      </c>
      <c r="B65" s="50">
        <v>111</v>
      </c>
      <c r="C65" s="39" t="s">
        <v>77</v>
      </c>
      <c r="D65" s="13">
        <v>19</v>
      </c>
      <c r="E65" s="13">
        <v>19</v>
      </c>
      <c r="F65" s="13">
        <v>19</v>
      </c>
    </row>
    <row r="66" spans="1:6">
      <c r="A66" s="12">
        <v>633010</v>
      </c>
      <c r="B66" s="50">
        <v>41</v>
      </c>
      <c r="C66" s="39" t="s">
        <v>78</v>
      </c>
      <c r="D66" s="13">
        <v>200</v>
      </c>
      <c r="E66" s="13">
        <v>200</v>
      </c>
      <c r="F66" s="13">
        <v>200</v>
      </c>
    </row>
    <row r="67" spans="1:6">
      <c r="A67" s="12">
        <v>633010</v>
      </c>
      <c r="B67" s="50">
        <v>111</v>
      </c>
      <c r="C67" s="39" t="s">
        <v>78</v>
      </c>
      <c r="D67" s="13">
        <v>400</v>
      </c>
      <c r="E67" s="13">
        <v>400</v>
      </c>
      <c r="F67" s="13">
        <v>400</v>
      </c>
    </row>
    <row r="68" spans="1:6">
      <c r="A68" s="12">
        <v>633013</v>
      </c>
      <c r="B68" s="50">
        <v>41</v>
      </c>
      <c r="C68" s="39" t="s">
        <v>79</v>
      </c>
      <c r="D68" s="13">
        <v>500</v>
      </c>
      <c r="E68" s="13">
        <v>500</v>
      </c>
      <c r="F68" s="13">
        <v>500</v>
      </c>
    </row>
    <row r="69" spans="1:6">
      <c r="A69" s="12">
        <v>633016</v>
      </c>
      <c r="B69" s="50">
        <v>41</v>
      </c>
      <c r="C69" s="39" t="s">
        <v>80</v>
      </c>
      <c r="D69" s="13">
        <v>330</v>
      </c>
      <c r="E69" s="13">
        <v>330</v>
      </c>
      <c r="F69" s="13">
        <v>330</v>
      </c>
    </row>
    <row r="70" spans="1:6">
      <c r="A70" s="12">
        <v>633018</v>
      </c>
      <c r="B70" s="50">
        <v>41</v>
      </c>
      <c r="C70" s="39" t="s">
        <v>81</v>
      </c>
      <c r="D70" s="13">
        <v>200</v>
      </c>
      <c r="E70" s="13">
        <v>200</v>
      </c>
      <c r="F70" s="13">
        <v>200</v>
      </c>
    </row>
    <row r="71" spans="1:6">
      <c r="A71" s="12">
        <v>633018</v>
      </c>
      <c r="B71" s="50">
        <v>111</v>
      </c>
      <c r="C71" s="39" t="s">
        <v>82</v>
      </c>
      <c r="D71" s="13">
        <v>170</v>
      </c>
      <c r="E71" s="13">
        <v>170</v>
      </c>
      <c r="F71" s="13">
        <v>170</v>
      </c>
    </row>
    <row r="72" spans="1:6">
      <c r="A72" s="12">
        <v>635002</v>
      </c>
      <c r="B72" s="50">
        <v>41</v>
      </c>
      <c r="C72" s="39" t="s">
        <v>83</v>
      </c>
      <c r="D72" s="13">
        <v>200</v>
      </c>
      <c r="E72" s="13">
        <v>200</v>
      </c>
      <c r="F72" s="13">
        <v>200</v>
      </c>
    </row>
    <row r="73" spans="1:6">
      <c r="A73" s="12">
        <v>635004</v>
      </c>
      <c r="B73" s="50">
        <v>41</v>
      </c>
      <c r="C73" s="39" t="s">
        <v>84</v>
      </c>
      <c r="D73" s="13">
        <v>200</v>
      </c>
      <c r="E73" s="13">
        <v>200</v>
      </c>
      <c r="F73" s="13">
        <v>200</v>
      </c>
    </row>
    <row r="74" spans="1:6">
      <c r="A74" s="12">
        <v>635005</v>
      </c>
      <c r="B74" s="50">
        <v>41</v>
      </c>
      <c r="C74" s="39" t="s">
        <v>84</v>
      </c>
      <c r="D74" s="13">
        <v>200</v>
      </c>
      <c r="E74" s="13">
        <v>200</v>
      </c>
      <c r="F74" s="13">
        <v>200</v>
      </c>
    </row>
    <row r="75" spans="1:6">
      <c r="A75" s="12">
        <v>635006</v>
      </c>
      <c r="B75" s="50">
        <v>41</v>
      </c>
      <c r="C75" s="39" t="s">
        <v>85</v>
      </c>
      <c r="D75" s="13">
        <v>500</v>
      </c>
      <c r="E75" s="13">
        <v>500</v>
      </c>
      <c r="F75" s="13">
        <v>500</v>
      </c>
    </row>
    <row r="76" spans="1:6">
      <c r="A76" s="12">
        <v>636001</v>
      </c>
      <c r="B76" s="50">
        <v>41</v>
      </c>
      <c r="C76" s="39" t="s">
        <v>86</v>
      </c>
      <c r="D76" s="13">
        <v>300</v>
      </c>
      <c r="E76" s="13">
        <v>300</v>
      </c>
      <c r="F76" s="13">
        <v>300</v>
      </c>
    </row>
    <row r="77" spans="1:6">
      <c r="A77" s="12">
        <v>637001</v>
      </c>
      <c r="B77" s="50">
        <v>41</v>
      </c>
      <c r="C77" s="39" t="s">
        <v>87</v>
      </c>
      <c r="D77" s="13">
        <v>500</v>
      </c>
      <c r="E77" s="13">
        <v>500</v>
      </c>
      <c r="F77" s="13">
        <v>500</v>
      </c>
    </row>
    <row r="78" spans="1:6">
      <c r="A78" s="12">
        <v>637004</v>
      </c>
      <c r="B78" s="50">
        <v>41</v>
      </c>
      <c r="C78" s="39" t="s">
        <v>88</v>
      </c>
      <c r="D78" s="13">
        <v>1600</v>
      </c>
      <c r="E78" s="13">
        <v>1600</v>
      </c>
      <c r="F78" s="13">
        <v>1600</v>
      </c>
    </row>
    <row r="79" spans="1:6">
      <c r="A79" s="12">
        <v>637005</v>
      </c>
      <c r="B79" s="50">
        <v>41</v>
      </c>
      <c r="C79" s="39" t="s">
        <v>89</v>
      </c>
      <c r="D79" s="13">
        <v>4000</v>
      </c>
      <c r="E79" s="13">
        <v>4000</v>
      </c>
      <c r="F79" s="13">
        <v>4000</v>
      </c>
    </row>
    <row r="80" spans="1:6">
      <c r="A80" s="12">
        <v>637012</v>
      </c>
      <c r="B80" s="50">
        <v>41</v>
      </c>
      <c r="C80" s="39" t="s">
        <v>90</v>
      </c>
      <c r="D80" s="13">
        <v>700</v>
      </c>
      <c r="E80" s="13">
        <v>700</v>
      </c>
      <c r="F80" s="13">
        <v>700</v>
      </c>
    </row>
    <row r="81" spans="1:6">
      <c r="A81" s="12">
        <v>637014</v>
      </c>
      <c r="B81" s="50">
        <v>41</v>
      </c>
      <c r="C81" s="39" t="s">
        <v>91</v>
      </c>
      <c r="D81" s="13">
        <v>3300</v>
      </c>
      <c r="E81" s="13">
        <v>3300</v>
      </c>
      <c r="F81" s="13">
        <v>3300</v>
      </c>
    </row>
    <row r="82" spans="1:6">
      <c r="A82" s="12">
        <v>637015</v>
      </c>
      <c r="B82" s="50">
        <v>41</v>
      </c>
      <c r="C82" s="39" t="s">
        <v>92</v>
      </c>
      <c r="D82" s="13">
        <v>3300</v>
      </c>
      <c r="E82" s="13">
        <v>3300</v>
      </c>
      <c r="F82" s="13">
        <v>3300</v>
      </c>
    </row>
    <row r="83" spans="1:6">
      <c r="A83" s="12">
        <v>637016</v>
      </c>
      <c r="B83" s="50">
        <v>41</v>
      </c>
      <c r="C83" s="39" t="s">
        <v>93</v>
      </c>
      <c r="D83" s="13">
        <v>90</v>
      </c>
      <c r="E83" s="13">
        <v>90</v>
      </c>
      <c r="F83" s="13">
        <v>90</v>
      </c>
    </row>
    <row r="84" spans="1:6">
      <c r="A84" s="12">
        <v>637017</v>
      </c>
      <c r="B84" s="50">
        <v>41</v>
      </c>
      <c r="C84" s="39" t="s">
        <v>94</v>
      </c>
      <c r="D84" s="13">
        <v>100</v>
      </c>
      <c r="E84" s="13">
        <v>100</v>
      </c>
      <c r="F84" s="13">
        <v>100</v>
      </c>
    </row>
    <row r="85" spans="1:6">
      <c r="A85" s="12">
        <v>637026</v>
      </c>
      <c r="B85" s="50">
        <v>41</v>
      </c>
      <c r="C85" s="39" t="s">
        <v>95</v>
      </c>
      <c r="D85" s="13">
        <v>300</v>
      </c>
      <c r="E85" s="13">
        <v>300</v>
      </c>
      <c r="F85" s="13">
        <v>300</v>
      </c>
    </row>
    <row r="86" spans="1:6">
      <c r="A86" s="12">
        <v>641006</v>
      </c>
      <c r="B86" s="50">
        <v>111</v>
      </c>
      <c r="C86" s="39" t="s">
        <v>96</v>
      </c>
      <c r="D86" s="13">
        <v>510</v>
      </c>
      <c r="E86" s="13">
        <v>510</v>
      </c>
      <c r="F86" s="13">
        <v>510</v>
      </c>
    </row>
    <row r="87" spans="1:6">
      <c r="A87" s="12">
        <v>642002</v>
      </c>
      <c r="B87" s="50">
        <v>41</v>
      </c>
      <c r="C87" s="39" t="s">
        <v>97</v>
      </c>
      <c r="D87" s="13">
        <v>1700</v>
      </c>
      <c r="E87" s="13">
        <v>1700</v>
      </c>
      <c r="F87" s="13">
        <v>1700</v>
      </c>
    </row>
    <row r="88" spans="1:6">
      <c r="A88" s="12">
        <v>642006</v>
      </c>
      <c r="B88" s="50">
        <v>41</v>
      </c>
      <c r="C88" s="39" t="s">
        <v>98</v>
      </c>
      <c r="D88" s="13">
        <v>200</v>
      </c>
      <c r="E88" s="13">
        <v>200</v>
      </c>
      <c r="F88" s="13">
        <v>200</v>
      </c>
    </row>
    <row r="89" spans="1:6">
      <c r="A89" s="15" t="s">
        <v>99</v>
      </c>
      <c r="B89" s="50">
        <v>41</v>
      </c>
      <c r="C89" s="39" t="s">
        <v>100</v>
      </c>
      <c r="D89" s="13">
        <v>800</v>
      </c>
      <c r="E89" s="13">
        <v>800</v>
      </c>
      <c r="F89" s="13">
        <v>800</v>
      </c>
    </row>
    <row r="90" spans="1:6" thickBot="1">
      <c r="A90" s="51">
        <v>653001</v>
      </c>
      <c r="B90" s="52">
        <v>41</v>
      </c>
      <c r="C90" s="51" t="s">
        <v>101</v>
      </c>
      <c r="D90" s="120">
        <v>100</v>
      </c>
      <c r="E90" s="120">
        <v>100</v>
      </c>
      <c r="F90" s="120">
        <v>100</v>
      </c>
    </row>
    <row r="91" spans="1:6">
      <c r="A91" s="9">
        <v>637005</v>
      </c>
      <c r="B91" s="10">
        <v>41</v>
      </c>
      <c r="C91" s="10" t="s">
        <v>102</v>
      </c>
      <c r="D91" s="11">
        <v>1000</v>
      </c>
      <c r="E91" s="11">
        <v>1000</v>
      </c>
      <c r="F91" s="11">
        <v>1000</v>
      </c>
    </row>
    <row r="92" spans="1:6">
      <c r="A92" s="54">
        <v>637027</v>
      </c>
      <c r="B92" s="20">
        <v>111</v>
      </c>
      <c r="C92" s="12" t="s">
        <v>103</v>
      </c>
      <c r="D92" s="121">
        <v>135</v>
      </c>
      <c r="E92" s="121">
        <v>135</v>
      </c>
      <c r="F92" s="121">
        <v>135</v>
      </c>
    </row>
    <row r="93" spans="1:6">
      <c r="A93" s="12">
        <v>633006</v>
      </c>
      <c r="B93" s="39">
        <v>41</v>
      </c>
      <c r="C93" s="39" t="s">
        <v>104</v>
      </c>
      <c r="D93" s="13">
        <v>1000</v>
      </c>
      <c r="E93" s="13">
        <v>1000</v>
      </c>
      <c r="F93" s="13">
        <v>1000</v>
      </c>
    </row>
    <row r="94" spans="1:6">
      <c r="A94" s="12">
        <v>635006</v>
      </c>
      <c r="B94" s="39">
        <v>41</v>
      </c>
      <c r="C94" s="12" t="s">
        <v>105</v>
      </c>
      <c r="D94" s="13">
        <v>1000</v>
      </c>
      <c r="E94" s="13">
        <v>1000</v>
      </c>
      <c r="F94" s="13">
        <v>1000</v>
      </c>
    </row>
    <row r="95" spans="1:6">
      <c r="A95" s="12">
        <v>636001</v>
      </c>
      <c r="B95" s="39">
        <v>41</v>
      </c>
      <c r="C95" s="12" t="s">
        <v>106</v>
      </c>
      <c r="D95" s="13">
        <v>330</v>
      </c>
      <c r="E95" s="13">
        <v>330</v>
      </c>
      <c r="F95" s="13">
        <v>330</v>
      </c>
    </row>
    <row r="96" spans="1:6">
      <c r="A96" s="12">
        <v>637004</v>
      </c>
      <c r="B96" s="39">
        <v>41</v>
      </c>
      <c r="C96" s="39" t="s">
        <v>107</v>
      </c>
      <c r="D96" s="13">
        <v>2500</v>
      </c>
      <c r="E96" s="13">
        <v>2500</v>
      </c>
      <c r="F96" s="13">
        <v>2500</v>
      </c>
    </row>
    <row r="97" spans="1:6">
      <c r="A97" s="9">
        <v>633004</v>
      </c>
      <c r="B97" s="10">
        <v>41</v>
      </c>
      <c r="C97" s="10" t="s">
        <v>108</v>
      </c>
      <c r="D97" s="11">
        <v>230</v>
      </c>
      <c r="E97" s="11">
        <v>230</v>
      </c>
      <c r="F97" s="11">
        <v>230</v>
      </c>
    </row>
    <row r="98" spans="1:6">
      <c r="A98" s="12">
        <v>633006</v>
      </c>
      <c r="B98" s="39">
        <v>41</v>
      </c>
      <c r="C98" s="39" t="s">
        <v>109</v>
      </c>
      <c r="D98" s="13">
        <v>1800</v>
      </c>
      <c r="E98" s="13">
        <v>1800</v>
      </c>
      <c r="F98" s="13">
        <v>1800</v>
      </c>
    </row>
    <row r="99" spans="1:6">
      <c r="A99" s="12">
        <v>637004</v>
      </c>
      <c r="B99" s="39">
        <v>41</v>
      </c>
      <c r="C99" s="12" t="s">
        <v>110</v>
      </c>
      <c r="D99" s="13">
        <v>3000</v>
      </c>
      <c r="E99" s="13">
        <v>3000</v>
      </c>
      <c r="F99" s="13">
        <v>3000</v>
      </c>
    </row>
    <row r="100" spans="1:6" thickBot="1">
      <c r="A100" s="51">
        <v>637012</v>
      </c>
      <c r="B100" s="53">
        <v>41</v>
      </c>
      <c r="C100" s="51" t="s">
        <v>111</v>
      </c>
      <c r="D100" s="120">
        <v>4500</v>
      </c>
      <c r="E100" s="120">
        <v>4500</v>
      </c>
      <c r="F100" s="120">
        <v>4500</v>
      </c>
    </row>
    <row r="101" spans="1:6">
      <c r="A101" s="12">
        <v>633004</v>
      </c>
      <c r="B101" s="50">
        <v>41</v>
      </c>
      <c r="C101" s="39" t="s">
        <v>112</v>
      </c>
      <c r="D101" s="13">
        <v>1000</v>
      </c>
      <c r="E101" s="13">
        <v>1000</v>
      </c>
      <c r="F101" s="13">
        <v>1000</v>
      </c>
    </row>
    <row r="102" spans="1:6">
      <c r="A102" s="12">
        <v>633006</v>
      </c>
      <c r="B102" s="50">
        <v>41</v>
      </c>
      <c r="C102" s="39" t="s">
        <v>113</v>
      </c>
      <c r="D102" s="13">
        <v>2000</v>
      </c>
      <c r="E102" s="13">
        <v>2000</v>
      </c>
      <c r="F102" s="13">
        <v>2000</v>
      </c>
    </row>
    <row r="103" spans="1:6">
      <c r="A103" s="12">
        <v>633010</v>
      </c>
      <c r="B103" s="50">
        <v>41</v>
      </c>
      <c r="C103" s="39" t="s">
        <v>114</v>
      </c>
      <c r="D103" s="13">
        <v>200</v>
      </c>
      <c r="E103" s="13">
        <v>200</v>
      </c>
      <c r="F103" s="13">
        <v>200</v>
      </c>
    </row>
    <row r="104" spans="1:6">
      <c r="A104" s="12">
        <v>633015</v>
      </c>
      <c r="B104" s="39">
        <v>41</v>
      </c>
      <c r="C104" s="39" t="s">
        <v>115</v>
      </c>
      <c r="D104" s="13">
        <v>700</v>
      </c>
      <c r="E104" s="13">
        <v>700</v>
      </c>
      <c r="F104" s="13">
        <v>700</v>
      </c>
    </row>
    <row r="105" spans="1:6">
      <c r="A105" s="12">
        <v>635004</v>
      </c>
      <c r="B105" s="39">
        <v>41</v>
      </c>
      <c r="C105" s="39" t="s">
        <v>116</v>
      </c>
      <c r="D105" s="13">
        <v>500</v>
      </c>
      <c r="E105" s="13">
        <v>500</v>
      </c>
      <c r="F105" s="13">
        <v>500</v>
      </c>
    </row>
    <row r="106" spans="1:6">
      <c r="A106" s="12">
        <v>635006</v>
      </c>
      <c r="B106" s="39">
        <v>41</v>
      </c>
      <c r="C106" s="39" t="s">
        <v>117</v>
      </c>
      <c r="D106" s="13">
        <v>200</v>
      </c>
      <c r="E106" s="13">
        <v>200</v>
      </c>
      <c r="F106" s="13">
        <v>200</v>
      </c>
    </row>
    <row r="107" spans="1:6" thickBot="1">
      <c r="A107" s="51">
        <v>637004</v>
      </c>
      <c r="B107" s="53">
        <v>41</v>
      </c>
      <c r="C107" s="51" t="s">
        <v>118</v>
      </c>
      <c r="D107" s="120">
        <v>4000</v>
      </c>
      <c r="E107" s="120">
        <v>4000</v>
      </c>
      <c r="F107" s="120">
        <v>4000</v>
      </c>
    </row>
    <row r="108" spans="1:6">
      <c r="A108" s="9">
        <v>632001</v>
      </c>
      <c r="B108" s="10">
        <v>41</v>
      </c>
      <c r="C108" s="10" t="s">
        <v>119</v>
      </c>
      <c r="D108" s="11">
        <v>2800</v>
      </c>
      <c r="E108" s="11">
        <v>2800</v>
      </c>
      <c r="F108" s="11">
        <v>2800</v>
      </c>
    </row>
    <row r="109" spans="1:6">
      <c r="A109" s="12">
        <v>635006</v>
      </c>
      <c r="B109" s="39">
        <v>41</v>
      </c>
      <c r="C109" s="39" t="s">
        <v>120</v>
      </c>
      <c r="D109" s="13">
        <v>600</v>
      </c>
      <c r="E109" s="13">
        <v>600</v>
      </c>
      <c r="F109" s="13">
        <v>600</v>
      </c>
    </row>
    <row r="110" spans="1:6" thickBot="1">
      <c r="A110" s="51">
        <v>637004</v>
      </c>
      <c r="B110" s="53">
        <v>41</v>
      </c>
      <c r="C110" s="51" t="s">
        <v>121</v>
      </c>
      <c r="D110" s="120">
        <v>1000</v>
      </c>
      <c r="E110" s="120">
        <v>1000</v>
      </c>
      <c r="F110" s="120">
        <v>1000</v>
      </c>
    </row>
    <row r="111" spans="1:6">
      <c r="A111" s="9">
        <v>632001</v>
      </c>
      <c r="B111" s="10">
        <v>41</v>
      </c>
      <c r="C111" s="10" t="s">
        <v>122</v>
      </c>
      <c r="D111" s="11">
        <v>700</v>
      </c>
      <c r="E111" s="11">
        <v>700</v>
      </c>
      <c r="F111" s="11">
        <v>700</v>
      </c>
    </row>
    <row r="112" spans="1:6">
      <c r="A112" s="12">
        <v>632002</v>
      </c>
      <c r="B112" s="39">
        <v>41</v>
      </c>
      <c r="C112" s="39" t="s">
        <v>123</v>
      </c>
      <c r="D112" s="13">
        <v>120</v>
      </c>
      <c r="E112" s="13">
        <v>120</v>
      </c>
      <c r="F112" s="13">
        <v>120</v>
      </c>
    </row>
    <row r="113" spans="1:6">
      <c r="A113" s="12">
        <v>633006</v>
      </c>
      <c r="B113" s="39">
        <v>41</v>
      </c>
      <c r="C113" s="39" t="s">
        <v>124</v>
      </c>
      <c r="D113" s="13">
        <v>150</v>
      </c>
      <c r="E113" s="13">
        <v>150</v>
      </c>
      <c r="F113" s="13">
        <v>150</v>
      </c>
    </row>
    <row r="114" spans="1:6">
      <c r="A114" s="12">
        <v>633015</v>
      </c>
      <c r="B114" s="39">
        <v>41</v>
      </c>
      <c r="C114" s="39" t="s">
        <v>125</v>
      </c>
      <c r="D114" s="13">
        <v>500</v>
      </c>
      <c r="E114" s="13">
        <v>500</v>
      </c>
      <c r="F114" s="13">
        <v>500</v>
      </c>
    </row>
    <row r="115" spans="1:6">
      <c r="A115" s="12">
        <v>635004</v>
      </c>
      <c r="B115" s="39">
        <v>41</v>
      </c>
      <c r="C115" s="39" t="s">
        <v>126</v>
      </c>
      <c r="D115" s="13">
        <v>100</v>
      </c>
      <c r="E115" s="13">
        <v>100</v>
      </c>
      <c r="F115" s="13">
        <v>100</v>
      </c>
    </row>
    <row r="116" spans="1:6">
      <c r="A116" s="12">
        <v>637004</v>
      </c>
      <c r="B116" s="39">
        <v>41</v>
      </c>
      <c r="C116" s="39" t="s">
        <v>127</v>
      </c>
      <c r="D116" s="13">
        <v>100</v>
      </c>
      <c r="E116" s="13">
        <v>100</v>
      </c>
      <c r="F116" s="13">
        <v>100</v>
      </c>
    </row>
    <row r="117" spans="1:6">
      <c r="A117" s="12">
        <v>637031</v>
      </c>
      <c r="B117" s="39">
        <v>41</v>
      </c>
      <c r="C117" s="40" t="s">
        <v>128</v>
      </c>
      <c r="D117" s="18">
        <v>1500</v>
      </c>
      <c r="E117" s="18">
        <v>1500</v>
      </c>
      <c r="F117" s="18">
        <v>1500</v>
      </c>
    </row>
    <row r="118" spans="1:6">
      <c r="A118" s="12">
        <v>642006</v>
      </c>
      <c r="B118" s="39">
        <v>41</v>
      </c>
      <c r="C118" s="40" t="s">
        <v>129</v>
      </c>
      <c r="D118" s="18">
        <v>2850</v>
      </c>
      <c r="E118" s="18">
        <v>2850</v>
      </c>
      <c r="F118" s="18">
        <v>2850</v>
      </c>
    </row>
    <row r="119" spans="1:6" thickBot="1">
      <c r="A119" s="51">
        <v>644004</v>
      </c>
      <c r="B119" s="53">
        <v>41</v>
      </c>
      <c r="C119" s="51" t="s">
        <v>130</v>
      </c>
      <c r="D119" s="120">
        <v>300</v>
      </c>
      <c r="E119" s="120">
        <v>300</v>
      </c>
      <c r="F119" s="120">
        <v>300</v>
      </c>
    </row>
    <row r="120" spans="1:6">
      <c r="A120" s="9">
        <v>633001</v>
      </c>
      <c r="B120" s="10">
        <v>41</v>
      </c>
      <c r="C120" s="10" t="s">
        <v>131</v>
      </c>
      <c r="D120" s="11">
        <v>300</v>
      </c>
      <c r="E120" s="11">
        <v>300</v>
      </c>
      <c r="F120" s="11">
        <v>300</v>
      </c>
    </row>
    <row r="121" spans="1:6">
      <c r="A121" s="12">
        <v>633006</v>
      </c>
      <c r="B121" s="39">
        <v>41</v>
      </c>
      <c r="C121" s="39" t="s">
        <v>132</v>
      </c>
      <c r="D121" s="13">
        <v>770</v>
      </c>
      <c r="E121" s="13">
        <v>770</v>
      </c>
      <c r="F121" s="13">
        <v>770</v>
      </c>
    </row>
    <row r="122" spans="1:6">
      <c r="A122" s="48">
        <v>635006</v>
      </c>
      <c r="B122" s="27">
        <v>41</v>
      </c>
      <c r="C122" s="27" t="s">
        <v>133</v>
      </c>
      <c r="D122" s="28">
        <v>2000</v>
      </c>
      <c r="E122" s="28">
        <v>2000</v>
      </c>
      <c r="F122" s="28">
        <v>2000</v>
      </c>
    </row>
    <row r="123" spans="1:6">
      <c r="A123" s="48">
        <v>637004</v>
      </c>
      <c r="B123" s="27">
        <v>41</v>
      </c>
      <c r="C123" s="27" t="s">
        <v>134</v>
      </c>
      <c r="D123" s="28">
        <v>1000</v>
      </c>
      <c r="E123" s="28">
        <v>1000</v>
      </c>
      <c r="F123" s="28">
        <v>1000</v>
      </c>
    </row>
    <row r="124" spans="1:6">
      <c r="A124" s="12">
        <v>633018</v>
      </c>
      <c r="B124" s="39">
        <v>41</v>
      </c>
      <c r="C124" s="10" t="s">
        <v>135</v>
      </c>
      <c r="D124" s="11">
        <v>70</v>
      </c>
      <c r="E124" s="11">
        <v>70</v>
      </c>
      <c r="F124" s="11">
        <v>70</v>
      </c>
    </row>
    <row r="125" spans="1:6" thickBot="1">
      <c r="A125" s="51">
        <v>635006</v>
      </c>
      <c r="B125" s="53">
        <v>41</v>
      </c>
      <c r="C125" s="51" t="s">
        <v>136</v>
      </c>
      <c r="D125" s="120">
        <v>500</v>
      </c>
      <c r="E125" s="120">
        <v>500</v>
      </c>
      <c r="F125" s="120">
        <v>500</v>
      </c>
    </row>
    <row r="126" spans="1:6">
      <c r="A126" s="9">
        <v>632001</v>
      </c>
      <c r="B126" s="10">
        <v>41</v>
      </c>
      <c r="C126" s="10" t="s">
        <v>137</v>
      </c>
      <c r="D126" s="11">
        <v>450</v>
      </c>
      <c r="E126" s="11">
        <v>450</v>
      </c>
      <c r="F126" s="11">
        <v>450</v>
      </c>
    </row>
    <row r="127" spans="1:6">
      <c r="A127" s="12">
        <v>632002</v>
      </c>
      <c r="B127" s="39">
        <v>41</v>
      </c>
      <c r="C127" s="39" t="s">
        <v>138</v>
      </c>
      <c r="D127" s="13">
        <v>64</v>
      </c>
      <c r="E127" s="13">
        <v>60</v>
      </c>
      <c r="F127" s="13">
        <v>60</v>
      </c>
    </row>
    <row r="128" spans="1:6">
      <c r="A128" s="12">
        <v>633006</v>
      </c>
      <c r="B128" s="39">
        <v>41</v>
      </c>
      <c r="C128" s="39" t="s">
        <v>139</v>
      </c>
      <c r="D128" s="13">
        <v>50</v>
      </c>
      <c r="E128" s="13">
        <v>50</v>
      </c>
      <c r="F128" s="13">
        <v>50</v>
      </c>
    </row>
    <row r="129" spans="1:6">
      <c r="A129" s="12">
        <v>635006</v>
      </c>
      <c r="B129" s="39">
        <v>41</v>
      </c>
      <c r="C129" s="40" t="s">
        <v>140</v>
      </c>
      <c r="D129" s="13">
        <v>100</v>
      </c>
      <c r="E129" s="13">
        <v>100</v>
      </c>
      <c r="F129" s="13">
        <v>100</v>
      </c>
    </row>
    <row r="130" spans="1:6">
      <c r="A130" s="33">
        <v>637004</v>
      </c>
      <c r="B130" s="40">
        <v>41</v>
      </c>
      <c r="C130" s="12" t="s">
        <v>141</v>
      </c>
      <c r="D130" s="13">
        <v>100</v>
      </c>
      <c r="E130" s="13">
        <v>100</v>
      </c>
      <c r="F130" s="13">
        <v>100</v>
      </c>
    </row>
    <row r="131" spans="1:6">
      <c r="A131" s="9">
        <v>637005</v>
      </c>
      <c r="B131" s="10">
        <v>41</v>
      </c>
      <c r="C131" s="9" t="s">
        <v>142</v>
      </c>
      <c r="D131" s="11">
        <v>2500</v>
      </c>
      <c r="E131" s="11">
        <v>2433.6</v>
      </c>
      <c r="F131" s="11">
        <v>2433.6</v>
      </c>
    </row>
    <row r="132" spans="1:6">
      <c r="A132" s="12">
        <v>641006</v>
      </c>
      <c r="B132" s="39">
        <v>41</v>
      </c>
      <c r="C132" s="39" t="s">
        <v>143</v>
      </c>
      <c r="D132" s="13">
        <v>300</v>
      </c>
      <c r="E132" s="13">
        <v>300</v>
      </c>
      <c r="F132" s="13">
        <v>300</v>
      </c>
    </row>
    <row r="133" spans="1:6">
      <c r="A133" s="12">
        <v>641006</v>
      </c>
      <c r="B133" s="39">
        <v>41</v>
      </c>
      <c r="C133" s="39" t="s">
        <v>144</v>
      </c>
      <c r="D133" s="13">
        <v>300</v>
      </c>
      <c r="E133" s="13">
        <v>300</v>
      </c>
      <c r="F133" s="13">
        <v>300</v>
      </c>
    </row>
    <row r="134" spans="1:6">
      <c r="A134" s="12">
        <v>641006</v>
      </c>
      <c r="B134" s="10">
        <v>41</v>
      </c>
      <c r="C134" s="39" t="s">
        <v>145</v>
      </c>
      <c r="D134" s="11">
        <v>200</v>
      </c>
      <c r="E134" s="11">
        <v>200</v>
      </c>
      <c r="F134" s="11">
        <v>200</v>
      </c>
    </row>
    <row r="135" spans="1:6">
      <c r="A135" s="55">
        <v>637011</v>
      </c>
      <c r="B135" s="10">
        <v>41</v>
      </c>
      <c r="C135" s="10" t="s">
        <v>146</v>
      </c>
      <c r="D135" s="11">
        <v>20</v>
      </c>
      <c r="E135" s="11">
        <v>20</v>
      </c>
      <c r="F135" s="11">
        <v>20</v>
      </c>
    </row>
    <row r="136" spans="1:6">
      <c r="A136" s="21"/>
      <c r="B136" s="56"/>
      <c r="C136" s="57" t="s">
        <v>147</v>
      </c>
      <c r="D136" s="122">
        <f>SUM(D41:D135)</f>
        <v>130170</v>
      </c>
      <c r="E136" s="123">
        <f>SUM(E41:E135)</f>
        <v>130232.48000000001</v>
      </c>
      <c r="F136" s="122">
        <f>SUM(F41:F135)</f>
        <v>130232.48000000001</v>
      </c>
    </row>
    <row r="137" spans="1:6">
      <c r="A137" s="58">
        <v>717002</v>
      </c>
      <c r="B137" s="39">
        <v>41</v>
      </c>
      <c r="C137" s="39" t="s">
        <v>148</v>
      </c>
      <c r="D137" s="13">
        <v>12000</v>
      </c>
      <c r="E137" s="13">
        <v>0</v>
      </c>
      <c r="F137" s="13">
        <v>0</v>
      </c>
    </row>
    <row r="138" spans="1:6">
      <c r="A138" s="21"/>
      <c r="B138" s="56"/>
      <c r="C138" s="59" t="s">
        <v>149</v>
      </c>
      <c r="D138" s="60">
        <f>SUM(D137:D137)</f>
        <v>12000</v>
      </c>
      <c r="E138" s="61">
        <v>0</v>
      </c>
      <c r="F138" s="60">
        <v>0</v>
      </c>
    </row>
    <row r="139" spans="1:6">
      <c r="A139" s="15" t="s">
        <v>150</v>
      </c>
      <c r="B139" s="39">
        <v>41</v>
      </c>
      <c r="C139" s="39" t="s">
        <v>151</v>
      </c>
      <c r="D139" s="62">
        <v>11460</v>
      </c>
      <c r="E139" s="63">
        <v>11460</v>
      </c>
      <c r="F139" s="32">
        <v>11460</v>
      </c>
    </row>
    <row r="140" spans="1:6">
      <c r="A140" s="21"/>
      <c r="B140" s="56"/>
      <c r="C140" s="64" t="s">
        <v>152</v>
      </c>
      <c r="D140" s="124">
        <f>SUM(D139:D139)</f>
        <v>11460</v>
      </c>
      <c r="E140" s="125">
        <v>11460</v>
      </c>
      <c r="F140" s="126">
        <f>SUM(F139:F139)</f>
        <v>11460</v>
      </c>
    </row>
    <row r="141" spans="1:6">
      <c r="A141" s="127"/>
      <c r="B141" s="128"/>
      <c r="C141" s="65" t="s">
        <v>153</v>
      </c>
      <c r="D141" s="129">
        <f>D136+D138+D140</f>
        <v>153630</v>
      </c>
      <c r="E141" s="130">
        <f>E136+E138+E140</f>
        <v>141692.48000000001</v>
      </c>
      <c r="F141" s="66">
        <f>F136+F138+F140</f>
        <v>141692.48000000001</v>
      </c>
    </row>
    <row r="142" spans="1:6">
      <c r="A142" s="12"/>
      <c r="B142" s="39"/>
      <c r="C142" s="67" t="s">
        <v>154</v>
      </c>
      <c r="D142" s="131">
        <f>D40-D141</f>
        <v>0</v>
      </c>
      <c r="E142" s="132">
        <f>E40-E141</f>
        <v>0</v>
      </c>
      <c r="F142" s="133">
        <f>F40-F141</f>
        <v>0</v>
      </c>
    </row>
    <row r="144" spans="1:6">
      <c r="A144" t="s">
        <v>163</v>
      </c>
    </row>
    <row r="145" spans="1:1">
      <c r="A145" t="s">
        <v>164</v>
      </c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Návrh_rozpočtu_2017-22</vt:lpstr>
      <vt:lpstr>Návrh_rozpočtu_2020-22rozšírený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Salgocka2</dc:creator>
  <cp:lastModifiedBy>Milan</cp:lastModifiedBy>
  <cp:lastPrinted>2019-12-03T14:31:22Z</cp:lastPrinted>
  <dcterms:created xsi:type="dcterms:W3CDTF">2019-11-19T10:29:02Z</dcterms:created>
  <dcterms:modified xsi:type="dcterms:W3CDTF">2019-12-03T14:32:19Z</dcterms:modified>
</cp:coreProperties>
</file>