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 activeTab="1"/>
  </bookViews>
  <sheets>
    <sheet name="rozpočet 2016-2021" sheetId="1" r:id="rId1"/>
    <sheet name="rozpočet 2019-2021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191" i="2"/>
  <c r="E191"/>
  <c r="D191"/>
  <c r="E188"/>
  <c r="D188"/>
  <c r="F186"/>
  <c r="F192" s="1"/>
  <c r="E186"/>
  <c r="E192" s="1"/>
  <c r="D186"/>
  <c r="D192" s="1"/>
  <c r="D46"/>
  <c r="F42"/>
  <c r="F47" s="1"/>
  <c r="F193" s="1"/>
  <c r="E42"/>
  <c r="D42"/>
  <c r="D47" s="1"/>
  <c r="D193" s="1"/>
  <c r="F38"/>
  <c r="E38"/>
  <c r="E47" s="1"/>
  <c r="D38"/>
  <c r="E193" l="1"/>
  <c r="R10" i="1"/>
  <c r="P10"/>
  <c r="N10"/>
  <c r="L10"/>
  <c r="J10"/>
  <c r="H10"/>
  <c r="F10"/>
  <c r="D10"/>
  <c r="B10"/>
  <c r="R6"/>
  <c r="R11" s="1"/>
  <c r="P6"/>
  <c r="P11" s="1"/>
  <c r="N6"/>
  <c r="N11" s="1"/>
  <c r="L6"/>
  <c r="L11" s="1"/>
  <c r="J6"/>
  <c r="J11" s="1"/>
  <c r="H6"/>
  <c r="H11" s="1"/>
  <c r="F6"/>
  <c r="F11" s="1"/>
  <c r="D6"/>
  <c r="D11" s="1"/>
  <c r="B6"/>
  <c r="B11" s="1"/>
</calcChain>
</file>

<file path=xl/sharedStrings.xml><?xml version="1.0" encoding="utf-8"?>
<sst xmlns="http://schemas.openxmlformats.org/spreadsheetml/2006/main" count="244" uniqueCount="210">
  <si>
    <t>Rozpočet na 2016</t>
  </si>
  <si>
    <t>Skutočnosť na rok 2016</t>
  </si>
  <si>
    <t xml:space="preserve"> Rozpočet na  2017</t>
  </si>
  <si>
    <t>Skutočnosť na rok 2017</t>
  </si>
  <si>
    <t>Rozpočet na rok 2018</t>
  </si>
  <si>
    <t>Očakávaná skutočnosť k 30.09.2018</t>
  </si>
  <si>
    <t>Rozpočet na rok 2019</t>
  </si>
  <si>
    <t>Rozpočet na rok 2020</t>
  </si>
  <si>
    <t>Rozpočet na rok 2021</t>
  </si>
  <si>
    <t>Bežné príjmy</t>
  </si>
  <si>
    <t>Kapitálová príjmy</t>
  </si>
  <si>
    <t>Finančné príjmy</t>
  </si>
  <si>
    <t>SPOLU PRÍJMY</t>
  </si>
  <si>
    <t>Bežné výdavky</t>
  </si>
  <si>
    <t>Kapitálové výdavky</t>
  </si>
  <si>
    <t>Finančné výdavky</t>
  </si>
  <si>
    <t>SPOLU VÝDAVKY</t>
  </si>
  <si>
    <t>HOSPODÁRENIE OBCE</t>
  </si>
  <si>
    <t>Návrh rozpočtu na rok 2019 - 2021 v €</t>
  </si>
  <si>
    <t>Ekonomická klasifikácia</t>
  </si>
  <si>
    <t>Zdroj</t>
  </si>
  <si>
    <r>
      <t xml:space="preserve">Rozpočet na rok </t>
    </r>
    <r>
      <rPr>
        <b/>
        <sz val="11"/>
        <color rgb="FF000000"/>
        <rFont val="Calibri"/>
        <family val="2"/>
        <charset val="238"/>
      </rPr>
      <t>2019</t>
    </r>
  </si>
  <si>
    <r>
      <t xml:space="preserve">Rozpočet na rok </t>
    </r>
    <r>
      <rPr>
        <b/>
        <sz val="11"/>
        <color rgb="FF000000"/>
        <rFont val="Calibri"/>
        <family val="2"/>
        <charset val="238"/>
      </rPr>
      <t>2020</t>
    </r>
  </si>
  <si>
    <r>
      <t xml:space="preserve">Rozpočet na rok </t>
    </r>
    <r>
      <rPr>
        <b/>
        <sz val="11"/>
        <color rgb="FF000000"/>
        <rFont val="Calibri"/>
        <family val="2"/>
        <charset val="238"/>
      </rPr>
      <t>2021</t>
    </r>
  </si>
  <si>
    <t>Výnos dane z príjmov poukázaný územnej samospráve</t>
  </si>
  <si>
    <t>Daň z pozemkov</t>
  </si>
  <si>
    <t>Daň zo stavieb</t>
  </si>
  <si>
    <t>Daň z bytov</t>
  </si>
  <si>
    <t>Daň za psa</t>
  </si>
  <si>
    <t>Daň za kom.odpady a drobné stav.odpady</t>
  </si>
  <si>
    <t>Daň za jadrové zariadenia</t>
  </si>
  <si>
    <t>Iné príjmy z podnikania - Komplex podiel zo zisku</t>
  </si>
  <si>
    <t>Príjmy z prenajatých pozemkov</t>
  </si>
  <si>
    <t>Príjmy z prenajatých budov, priestorov</t>
  </si>
  <si>
    <t>Správne poplatky</t>
  </si>
  <si>
    <t>Pokuty, penále a iné sankcie za porušenie predpisov</t>
  </si>
  <si>
    <t>Poplatky za služby</t>
  </si>
  <si>
    <t>223001-1</t>
  </si>
  <si>
    <t>Poplatky hrobové miesta</t>
  </si>
  <si>
    <t>Poplatky a platby za prebytočný hnuteľný majetok</t>
  </si>
  <si>
    <t>Úroky z tuzemských vkladov</t>
  </si>
  <si>
    <t>Príjmy z náhrad z poistného plnenia</t>
  </si>
  <si>
    <t>Príjmy z dobropisov</t>
  </si>
  <si>
    <t>Príjmy z vratiek</t>
  </si>
  <si>
    <t>Príjmy z refundácie</t>
  </si>
  <si>
    <t>Iné príjmy</t>
  </si>
  <si>
    <t>Tuzemské bežné granty</t>
  </si>
  <si>
    <t>Tuzemské BT v rámci VS zo ŠR okrem preneseného výkonu ŠR</t>
  </si>
  <si>
    <t>Tuzemské BT v rámci VS z recykl. Fondu</t>
  </si>
  <si>
    <t>Tuzemské BT v rámci VS z rozpočtu VÚC</t>
  </si>
  <si>
    <t>312012-1</t>
  </si>
  <si>
    <t>Tuzemské BT od subjektov verejnej správy - CO</t>
  </si>
  <si>
    <t>312012-2</t>
  </si>
  <si>
    <t>Tuzemské BT - prenesený výkon/ register občanov</t>
  </si>
  <si>
    <t>312012-3</t>
  </si>
  <si>
    <t>Tuzemské BT - prenesený výkon/ register adries</t>
  </si>
  <si>
    <t>312012-4</t>
  </si>
  <si>
    <t>Tuzemské BT - prenesený výkon/životné prostredie</t>
  </si>
  <si>
    <t>312012-5</t>
  </si>
  <si>
    <t>Tuzemské BT - prenesený výkon/stavebný úrad</t>
  </si>
  <si>
    <t>312012-6</t>
  </si>
  <si>
    <t>Tuzemské BT - prenesený výkon/miestne komunikácie</t>
  </si>
  <si>
    <t>Zostatok prostriedkov z predch. rokov</t>
  </si>
  <si>
    <t>Tuzemské kapitálové transfery v rámci VS zo ŠR</t>
  </si>
  <si>
    <t>11K1</t>
  </si>
  <si>
    <t>Tuzem.kapit. Transfery zo štátneho rozpočtu</t>
  </si>
  <si>
    <t>11K2</t>
  </si>
  <si>
    <t>Kapitálové príjmy</t>
  </si>
  <si>
    <t>Prevod prostriedkov z rezervného fondu</t>
  </si>
  <si>
    <t>Bankové úvery dlhodobé</t>
  </si>
  <si>
    <t>Krátkododobý úver z iných zdrojov</t>
  </si>
  <si>
    <t xml:space="preserve">Príjmy spolu </t>
  </si>
  <si>
    <t>Tarifný plat, osobný a základ. plat vrátane náhrad</t>
  </si>
  <si>
    <t>ŽP-Tar.plat zam. OcÚ-prenes. Výkon</t>
  </si>
  <si>
    <t>Poistné do VšZP</t>
  </si>
  <si>
    <t>Poistné do ostatných zdravotných poisťovní</t>
  </si>
  <si>
    <t>Poistné do SP na nemocenské poistenie</t>
  </si>
  <si>
    <t>Poistné do SP na starobné poistenie</t>
  </si>
  <si>
    <t>Poistné do SP na úrazové poistenie</t>
  </si>
  <si>
    <t>Poistné do SP na invalidné poistenie</t>
  </si>
  <si>
    <t>Poistné do SP na poist. v nezamestnanosti</t>
  </si>
  <si>
    <t>Poistné do SP do rez. fondu solidarity</t>
  </si>
  <si>
    <t>Cestovné náhrady - tuzemské</t>
  </si>
  <si>
    <t>Energie</t>
  </si>
  <si>
    <t>Vodné, stočné</t>
  </si>
  <si>
    <t xml:space="preserve">Poštové služby </t>
  </si>
  <si>
    <t>Poštové služby -prenesený výkon</t>
  </si>
  <si>
    <t>Internet + web stránka</t>
  </si>
  <si>
    <t>Telekomunikačné služby-mobil</t>
  </si>
  <si>
    <t>Interiérové vybavenie</t>
  </si>
  <si>
    <t>Výpočtová technika</t>
  </si>
  <si>
    <t>Telekomunikačná technika</t>
  </si>
  <si>
    <t>Prev.stroje, prístroje, zariadenia a náradie</t>
  </si>
  <si>
    <t>Všeobecný materiál</t>
  </si>
  <si>
    <t>Všeobecný materiál-prenesený výkon</t>
  </si>
  <si>
    <t>Odborná literatúra,knihy,časopisy,učebn</t>
  </si>
  <si>
    <t>Pracovné odevy, obuv a pracovné pomôcky</t>
  </si>
  <si>
    <t>Softvér</t>
  </si>
  <si>
    <t>Reprezentačné</t>
  </si>
  <si>
    <t>Licencie</t>
  </si>
  <si>
    <t>Rutinná a štandardná údržba výpočtovej techniky</t>
  </si>
  <si>
    <t>Rutinná a štandardná údržba strojov, prístrojov a náradia</t>
  </si>
  <si>
    <t>Rutinná a štandard.údržba budov, objektov</t>
  </si>
  <si>
    <t>Rutinná a štandardná údržba softvéru</t>
  </si>
  <si>
    <t>Nájomné za nájom budov, objektov alebo ich častí</t>
  </si>
  <si>
    <t>Školenia, kurzy, semináre, porady, konferencie</t>
  </si>
  <si>
    <t>Dodávateľské služby</t>
  </si>
  <si>
    <t>Špeciálne služby</t>
  </si>
  <si>
    <t>Náhrady</t>
  </si>
  <si>
    <t>Poplatky a odvody</t>
  </si>
  <si>
    <t>Stravovanie</t>
  </si>
  <si>
    <t>Poistné</t>
  </si>
  <si>
    <t>Provízia-sprostretkovanie stravného</t>
  </si>
  <si>
    <t>Register obnovenej evidencie pozemkov</t>
  </si>
  <si>
    <t>Finančné zúčtovanie</t>
  </si>
  <si>
    <t>Odmeny poslancom OZ</t>
  </si>
  <si>
    <t>Odmeny na základe dohôd</t>
  </si>
  <si>
    <t>Pokuty a penále</t>
  </si>
  <si>
    <t>BT činnosť spol. stav. úradu - prenesený výkon</t>
  </si>
  <si>
    <t>BT činnosť spol. stav. úradu</t>
  </si>
  <si>
    <t>Transfery na členské príspevky</t>
  </si>
  <si>
    <t>Splátky úrokov z bankových úverov</t>
  </si>
  <si>
    <t>651002-2</t>
  </si>
  <si>
    <t>Splátky úrokov z bankových úverov OTP Banka</t>
  </si>
  <si>
    <t>Splátky úrokov z úverov od ostatných veriteľov</t>
  </si>
  <si>
    <t>Poplatky súvisiace s úvermi</t>
  </si>
  <si>
    <t>Voľby, SOBD, odvody daní</t>
  </si>
  <si>
    <t>Voľby, SOBD, tarifný plat</t>
  </si>
  <si>
    <t>Voľby, VšZP</t>
  </si>
  <si>
    <t>Voľby, Ostatné zdravotné poisťovne</t>
  </si>
  <si>
    <t>Voľby, SP starobné poistenie</t>
  </si>
  <si>
    <t>Voľby, SP úrazové poistenie</t>
  </si>
  <si>
    <t>Voľby - Poistné do SP na úrazové poistenie</t>
  </si>
  <si>
    <t>Voľby, SP invalidné poistenie</t>
  </si>
  <si>
    <t>Voľby, SP rez.fond solidarity</t>
  </si>
  <si>
    <t>Voľby, SOBD, cestovné náhrady</t>
  </si>
  <si>
    <t>Voľby - Cestovné náhrady tuzemské</t>
  </si>
  <si>
    <t>Voľby - Energie</t>
  </si>
  <si>
    <t>Voľby, SOBD, poštovné a telekom.služby</t>
  </si>
  <si>
    <t>Voľby, SOBD, kanc.potreby a materiál</t>
  </si>
  <si>
    <t>Voľby - Všeobecný materiál</t>
  </si>
  <si>
    <t>Voľby - Reprezentačné</t>
  </si>
  <si>
    <t>Voľby, SOBD, prepravné a nájom dopr.prostr.</t>
  </si>
  <si>
    <t>Voľby, rutinná a štandart.údržba budov</t>
  </si>
  <si>
    <t>Voľby, SOBD, stravovanie</t>
  </si>
  <si>
    <t>Voľby - Stravovanie</t>
  </si>
  <si>
    <t>Voľby, SOBD, odmeny OVK</t>
  </si>
  <si>
    <t>Voľby - Odmeny a príspevky</t>
  </si>
  <si>
    <t>Voľby, SOBD, odmeny na základe dohôd</t>
  </si>
  <si>
    <t>Voľby - Odmeny na základe dohôd</t>
  </si>
  <si>
    <t>Voľby - Vratky</t>
  </si>
  <si>
    <t>CO - Špeciálne služby</t>
  </si>
  <si>
    <t>CO - Odmeny pracovníkov na základe dohôd</t>
  </si>
  <si>
    <t>MK - Tar.plat zam. OcÚ na úseku MK z pren.výkonu</t>
  </si>
  <si>
    <t>MK - Všeobecný materiál</t>
  </si>
  <si>
    <t>MK - Poštové služby</t>
  </si>
  <si>
    <t>MK - Rut. štand.údržba budov, objekt. alebo ich častí</t>
  </si>
  <si>
    <t>MK - Nájomne za nájom budov,objekt.alebo ich časti</t>
  </si>
  <si>
    <t>MK - Dodávateľské služby</t>
  </si>
  <si>
    <t>MK - Špeciálne služby-proj.dokument</t>
  </si>
  <si>
    <t>TKO - Zakúpenie DIN nádob</t>
  </si>
  <si>
    <t>TKO - Všeobecný materiál</t>
  </si>
  <si>
    <t>TKO - Všeobecné služby-vývoz odpadu</t>
  </si>
  <si>
    <t>TKO - Poplatky súvisiace s uložením odpadu</t>
  </si>
  <si>
    <t>VZ - Prev.stroje, prístroje, zariadenia a náradie</t>
  </si>
  <si>
    <t>VZ - Všeobecný materiál</t>
  </si>
  <si>
    <t>VZ - Pracovné odevy, obuv a pracovné pomôcky</t>
  </si>
  <si>
    <t>VZ - Palivá ako zdroj energie (PHM)</t>
  </si>
  <si>
    <t>VZ - Rut.a štand. údržba strojov, techniky a náradia</t>
  </si>
  <si>
    <t>VZ - Rut.a štand. údržba budov, obj. alebo ich častí</t>
  </si>
  <si>
    <t>VZ - Dodávateľské služby POD</t>
  </si>
  <si>
    <t>VZ - Všeobecné služby</t>
  </si>
  <si>
    <t>VO - Energie</t>
  </si>
  <si>
    <t>VO - Rut.a štand. Údržba budov, obj. alebo ich častí</t>
  </si>
  <si>
    <t>VO - Dodávateľské služby</t>
  </si>
  <si>
    <t>TJ - Energie</t>
  </si>
  <si>
    <t>TJ - Vodné, stočné</t>
  </si>
  <si>
    <t>TJ - Interiérové vybavenie</t>
  </si>
  <si>
    <t>TJ - Prev.stroje, prístroje, zariadenia a náradie</t>
  </si>
  <si>
    <t>TJ - Všeobecný materiál</t>
  </si>
  <si>
    <t>TJ - Palivá ako zdroj energie (PHM)</t>
  </si>
  <si>
    <t>TJ - Rut.a štand. údržba techniky a náradia</t>
  </si>
  <si>
    <t>TJ - Oprava a údržba objektu</t>
  </si>
  <si>
    <t>TJ - Dodávateľské služby</t>
  </si>
  <si>
    <t>TJ - Členský príspevok, servisný poplatok</t>
  </si>
  <si>
    <t>TJ - Dotácia</t>
  </si>
  <si>
    <t>KD - Interiérové vybavenie</t>
  </si>
  <si>
    <t>KD - Prev.stroje, prístroje, zariadenia a náradie</t>
  </si>
  <si>
    <t>KD - Všeobecný materiál</t>
  </si>
  <si>
    <t>KD - Rut.a štand. údržba strojov, prístrojov a náradia</t>
  </si>
  <si>
    <t>KD - Rut.a štand. údržba budov, obj. alebo ich častí</t>
  </si>
  <si>
    <t>KD - Dodávateľské služby</t>
  </si>
  <si>
    <t>KD - Špeciálne služby</t>
  </si>
  <si>
    <t>MR - Licencie</t>
  </si>
  <si>
    <t>MR - Rut.a štand. Údržba budov, obj. alebo ich častí</t>
  </si>
  <si>
    <t>DS - Energie</t>
  </si>
  <si>
    <t>DS - Vodné, stočné</t>
  </si>
  <si>
    <t>DS - Interiérové vybavenie</t>
  </si>
  <si>
    <t>DS - Všeobecný materiál</t>
  </si>
  <si>
    <t>DS - Rut.a štand. Údržba budov, obj. alebo ich častí</t>
  </si>
  <si>
    <t>DS - Špeciálne služby</t>
  </si>
  <si>
    <t>Konkurzy a súťaže - O.O.Akcie</t>
  </si>
  <si>
    <t>BT príspevok na prevádzku ZŠ Zemianske Sady 1-4 r.</t>
  </si>
  <si>
    <t>BT príspevok na prevádzku ZŠ Zemianske Sady 5-9 r.</t>
  </si>
  <si>
    <t>MK - Realizácia nových stavieb</t>
  </si>
  <si>
    <t>Splácanie istiny z dlhodobých bankových úverov-PRIMA</t>
  </si>
  <si>
    <t>821005-2</t>
  </si>
  <si>
    <t>Splácanie istiny z dlhodobých bankových úverov-OTP</t>
  </si>
  <si>
    <t xml:space="preserve">Výdavky spolu </t>
  </si>
  <si>
    <t>Hospodárenie obce</t>
  </si>
</sst>
</file>

<file path=xl/styles.xml><?xml version="1.0" encoding="utf-8"?>
<styleSheet xmlns="http://schemas.openxmlformats.org/spreadsheetml/2006/main">
  <numFmts count="1">
    <numFmt numFmtId="164" formatCode="#,##0.00&quot;  &quot;"/>
  </numFmts>
  <fonts count="5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9BBB59"/>
        <bgColor rgb="FF9BBB5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2" fillId="2" borderId="0" xfId="0" applyFont="1" applyFill="1"/>
    <xf numFmtId="0" fontId="0" fillId="3" borderId="1" xfId="0" applyFill="1" applyBorder="1"/>
    <xf numFmtId="0" fontId="3" fillId="0" borderId="0" xfId="0" applyFont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9" xfId="0" applyBorder="1"/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4" fontId="0" fillId="0" borderId="11" xfId="0" applyNumberFormat="1" applyBorder="1"/>
    <xf numFmtId="4" fontId="0" fillId="0" borderId="13" xfId="0" applyNumberFormat="1" applyBorder="1"/>
    <xf numFmtId="2" fontId="0" fillId="0" borderId="11" xfId="0" applyNumberFormat="1" applyBorder="1"/>
    <xf numFmtId="0" fontId="0" fillId="0" borderId="14" xfId="0" applyBorder="1"/>
    <xf numFmtId="4" fontId="0" fillId="0" borderId="14" xfId="0" applyNumberFormat="1" applyBorder="1"/>
    <xf numFmtId="4" fontId="0" fillId="0" borderId="4" xfId="0" applyNumberFormat="1" applyBorder="1"/>
    <xf numFmtId="2" fontId="0" fillId="0" borderId="14" xfId="0" applyNumberFormat="1" applyBorder="1"/>
    <xf numFmtId="0" fontId="0" fillId="0" borderId="14" xfId="0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0" fillId="0" borderId="11" xfId="0" applyFill="1" applyBorder="1"/>
    <xf numFmtId="2" fontId="0" fillId="0" borderId="11" xfId="0" applyNumberFormat="1" applyBorder="1" applyAlignment="1">
      <alignment horizontal="right" wrapText="1"/>
    </xf>
    <xf numFmtId="2" fontId="0" fillId="0" borderId="13" xfId="0" applyNumberFormat="1" applyBorder="1" applyAlignment="1">
      <alignment horizontal="right" wrapText="1"/>
    </xf>
    <xf numFmtId="2" fontId="0" fillId="0" borderId="11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/>
    <xf numFmtId="2" fontId="0" fillId="0" borderId="15" xfId="0" applyNumberFormat="1" applyBorder="1" applyAlignment="1">
      <alignment horizontal="right"/>
    </xf>
    <xf numFmtId="0" fontId="0" fillId="0" borderId="15" xfId="0" applyBorder="1"/>
    <xf numFmtId="0" fontId="2" fillId="0" borderId="11" xfId="0" applyFont="1" applyBorder="1"/>
    <xf numFmtId="0" fontId="2" fillId="0" borderId="18" xfId="0" applyFont="1" applyBorder="1"/>
    <xf numFmtId="0" fontId="2" fillId="4" borderId="19" xfId="0" applyFont="1" applyFill="1" applyBorder="1"/>
    <xf numFmtId="4" fontId="2" fillId="4" borderId="20" xfId="0" applyNumberFormat="1" applyFont="1" applyFill="1" applyBorder="1" applyAlignment="1">
      <alignment horizontal="center"/>
    </xf>
    <xf numFmtId="0" fontId="2" fillId="0" borderId="14" xfId="0" applyFont="1" applyBorder="1"/>
    <xf numFmtId="0" fontId="2" fillId="0" borderId="21" xfId="0" applyFont="1" applyBorder="1"/>
    <xf numFmtId="0" fontId="2" fillId="5" borderId="22" xfId="0" applyFont="1" applyFill="1" applyBorder="1"/>
    <xf numFmtId="4" fontId="4" fillId="5" borderId="2" xfId="0" applyNumberFormat="1" applyFont="1" applyFill="1" applyBorder="1" applyAlignment="1">
      <alignment horizontal="right"/>
    </xf>
    <xf numFmtId="4" fontId="4" fillId="5" borderId="9" xfId="0" applyNumberFormat="1" applyFont="1" applyFill="1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2" fillId="0" borderId="15" xfId="0" applyFont="1" applyBorder="1"/>
    <xf numFmtId="0" fontId="2" fillId="0" borderId="25" xfId="0" applyFont="1" applyBorder="1"/>
    <xf numFmtId="0" fontId="2" fillId="6" borderId="22" xfId="0" applyFont="1" applyFill="1" applyBorder="1"/>
    <xf numFmtId="4" fontId="2" fillId="6" borderId="2" xfId="0" applyNumberFormat="1" applyFont="1" applyFill="1" applyBorder="1" applyAlignment="1">
      <alignment horizontal="right"/>
    </xf>
    <xf numFmtId="4" fontId="2" fillId="6" borderId="9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6" xfId="0" applyFont="1" applyFill="1" applyBorder="1"/>
    <xf numFmtId="4" fontId="2" fillId="2" borderId="2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  <xf numFmtId="0" fontId="0" fillId="7" borderId="11" xfId="0" applyFill="1" applyBorder="1"/>
    <xf numFmtId="0" fontId="0" fillId="7" borderId="12" xfId="0" applyFill="1" applyBorder="1" applyAlignment="1">
      <alignment horizontal="right"/>
    </xf>
    <xf numFmtId="0" fontId="0" fillId="7" borderId="12" xfId="0" applyFill="1" applyBorder="1"/>
    <xf numFmtId="4" fontId="0" fillId="7" borderId="11" xfId="0" applyNumberFormat="1" applyFill="1" applyBorder="1" applyAlignment="1">
      <alignment horizontal="right"/>
    </xf>
    <xf numFmtId="4" fontId="0" fillId="7" borderId="13" xfId="0" applyNumberFormat="1" applyFill="1" applyBorder="1" applyAlignment="1">
      <alignment horizontal="right"/>
    </xf>
    <xf numFmtId="0" fontId="0" fillId="0" borderId="23" xfId="0" applyBorder="1" applyAlignment="1">
      <alignment horizontal="right"/>
    </xf>
    <xf numFmtId="2" fontId="0" fillId="0" borderId="15" xfId="0" applyNumberFormat="1" applyBorder="1"/>
    <xf numFmtId="0" fontId="0" fillId="7" borderId="14" xfId="0" applyFill="1" applyBorder="1"/>
    <xf numFmtId="0" fontId="0" fillId="7" borderId="23" xfId="0" applyFill="1" applyBorder="1" applyAlignment="1">
      <alignment horizontal="right"/>
    </xf>
    <xf numFmtId="0" fontId="0" fillId="7" borderId="23" xfId="0" applyFill="1" applyBorder="1"/>
    <xf numFmtId="4" fontId="0" fillId="7" borderId="14" xfId="0" applyNumberFormat="1" applyFill="1" applyBorder="1"/>
    <xf numFmtId="0" fontId="0" fillId="0" borderId="27" xfId="0" applyBorder="1"/>
    <xf numFmtId="0" fontId="0" fillId="0" borderId="28" xfId="0" applyBorder="1" applyAlignment="1">
      <alignment horizontal="right"/>
    </xf>
    <xf numFmtId="4" fontId="0" fillId="0" borderId="27" xfId="0" applyNumberFormat="1" applyBorder="1"/>
    <xf numFmtId="2" fontId="0" fillId="0" borderId="27" xfId="0" applyNumberFormat="1" applyBorder="1"/>
    <xf numFmtId="0" fontId="0" fillId="0" borderId="28" xfId="0" applyBorder="1"/>
    <xf numFmtId="0" fontId="0" fillId="0" borderId="29" xfId="0" applyFill="1" applyBorder="1"/>
    <xf numFmtId="0" fontId="0" fillId="0" borderId="17" xfId="0" applyFill="1" applyBorder="1"/>
    <xf numFmtId="0" fontId="0" fillId="0" borderId="27" xfId="0" applyFill="1" applyBorder="1"/>
    <xf numFmtId="4" fontId="0" fillId="0" borderId="15" xfId="0" applyNumberFormat="1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2" xfId="0" applyBorder="1"/>
    <xf numFmtId="0" fontId="0" fillId="0" borderId="26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/>
    <xf numFmtId="0" fontId="0" fillId="0" borderId="33" xfId="0" applyBorder="1"/>
    <xf numFmtId="4" fontId="0" fillId="0" borderId="33" xfId="0" applyNumberFormat="1" applyBorder="1"/>
    <xf numFmtId="2" fontId="0" fillId="0" borderId="33" xfId="0" applyNumberFormat="1" applyBorder="1"/>
    <xf numFmtId="0" fontId="2" fillId="4" borderId="22" xfId="0" applyFont="1" applyFill="1" applyBorder="1"/>
    <xf numFmtId="4" fontId="2" fillId="4" borderId="30" xfId="0" applyNumberFormat="1" applyFont="1" applyFill="1" applyBorder="1" applyAlignment="1">
      <alignment horizontal="center"/>
    </xf>
    <xf numFmtId="2" fontId="2" fillId="4" borderId="31" xfId="0" applyNumberFormat="1" applyFont="1" applyFill="1" applyBorder="1"/>
    <xf numFmtId="164" fontId="0" fillId="0" borderId="29" xfId="0" applyNumberFormat="1" applyBorder="1" applyAlignment="1">
      <alignment horizontal="right" wrapText="1"/>
    </xf>
    <xf numFmtId="164" fontId="0" fillId="0" borderId="29" xfId="0" applyNumberFormat="1" applyBorder="1" applyAlignment="1">
      <alignment horizontal="right" vertical="center" wrapText="1"/>
    </xf>
    <xf numFmtId="4" fontId="2" fillId="5" borderId="30" xfId="0" applyNumberFormat="1" applyFont="1" applyFill="1" applyBorder="1" applyAlignment="1">
      <alignment horizontal="right"/>
    </xf>
    <xf numFmtId="2" fontId="2" fillId="8" borderId="31" xfId="0" applyNumberFormat="1" applyFont="1" applyFill="1" applyBorder="1" applyAlignment="1">
      <alignment horizontal="right"/>
    </xf>
    <xf numFmtId="4" fontId="2" fillId="6" borderId="30" xfId="0" applyNumberFormat="1" applyFont="1" applyFill="1" applyBorder="1" applyAlignment="1">
      <alignment horizontal="center"/>
    </xf>
    <xf numFmtId="4" fontId="2" fillId="6" borderId="31" xfId="0" applyNumberFormat="1" applyFont="1" applyFill="1" applyBorder="1"/>
    <xf numFmtId="0" fontId="2" fillId="2" borderId="14" xfId="0" applyFont="1" applyFill="1" applyBorder="1"/>
    <xf numFmtId="0" fontId="2" fillId="2" borderId="23" xfId="0" applyFont="1" applyFill="1" applyBorder="1"/>
    <xf numFmtId="0" fontId="2" fillId="2" borderId="12" xfId="0" applyFont="1" applyFill="1" applyBorder="1"/>
    <xf numFmtId="4" fontId="2" fillId="2" borderId="11" xfId="0" applyNumberFormat="1" applyFont="1" applyFill="1" applyBorder="1" applyAlignment="1">
      <alignment horizontal="left"/>
    </xf>
    <xf numFmtId="4" fontId="2" fillId="2" borderId="11" xfId="0" applyNumberFormat="1" applyFont="1" applyFill="1" applyBorder="1" applyAlignment="1">
      <alignment horizontal="center"/>
    </xf>
    <xf numFmtId="4" fontId="0" fillId="2" borderId="11" xfId="0" applyNumberFormat="1" applyFill="1" applyBorder="1"/>
    <xf numFmtId="0" fontId="0" fillId="3" borderId="23" xfId="0" applyFill="1" applyBorder="1"/>
    <xf numFmtId="4" fontId="0" fillId="3" borderId="14" xfId="0" applyNumberFormat="1" applyFill="1" applyBorder="1" applyAlignment="1">
      <alignment horizontal="left"/>
    </xf>
    <xf numFmtId="4" fontId="0" fillId="3" borderId="14" xfId="0" applyNumberFormat="1" applyFill="1" applyBorder="1" applyAlignment="1">
      <alignment horizontal="center"/>
    </xf>
    <xf numFmtId="4" fontId="0" fillId="3" borderId="14" xfId="0" applyNumberFormat="1" applyFill="1" applyBorder="1"/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4" fontId="0" fillId="0" borderId="6" xfId="0" applyNumberForma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4" fontId="0" fillId="3" borderId="8" xfId="0" applyNumberForma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workbookViewId="0">
      <selection activeCell="D19" sqref="D19"/>
    </sheetView>
  </sheetViews>
  <sheetFormatPr defaultRowHeight="15"/>
  <cols>
    <col min="1" max="1" width="22.85546875" customWidth="1"/>
    <col min="2" max="2" width="9.140625" customWidth="1"/>
    <col min="3" max="3" width="10.7109375" customWidth="1"/>
    <col min="4" max="4" width="9.140625" customWidth="1"/>
    <col min="5" max="5" width="12.5703125" customWidth="1"/>
    <col min="6" max="7" width="9.140625" customWidth="1"/>
    <col min="8" max="8" width="10.7109375" customWidth="1"/>
    <col min="9" max="9" width="12.85546875" customWidth="1"/>
    <col min="10" max="10" width="9.140625" customWidth="1"/>
    <col min="11" max="11" width="12.42578125" customWidth="1"/>
    <col min="12" max="12" width="9.140625" customWidth="1"/>
    <col min="13" max="13" width="11.42578125" customWidth="1"/>
    <col min="14" max="14" width="9.140625" customWidth="1"/>
    <col min="15" max="15" width="11.140625" customWidth="1"/>
    <col min="16" max="16" width="9.140625" customWidth="1"/>
    <col min="17" max="17" width="11.28515625" customWidth="1"/>
    <col min="18" max="18" width="9.140625" customWidth="1"/>
    <col min="19" max="19" width="10.7109375" customWidth="1"/>
    <col min="20" max="20" width="9.140625" customWidth="1"/>
  </cols>
  <sheetData>
    <row r="1" spans="1:19" ht="15.75" thickBot="1">
      <c r="A1" s="1"/>
      <c r="B1" s="111" t="s">
        <v>0</v>
      </c>
      <c r="C1" s="111"/>
      <c r="D1" s="111" t="s">
        <v>1</v>
      </c>
      <c r="E1" s="111"/>
      <c r="F1" s="111" t="s">
        <v>2</v>
      </c>
      <c r="G1" s="111"/>
      <c r="H1" s="111" t="s">
        <v>3</v>
      </c>
      <c r="I1" s="111"/>
      <c r="J1" s="111" t="s">
        <v>4</v>
      </c>
      <c r="K1" s="111"/>
      <c r="L1" s="114" t="s">
        <v>5</v>
      </c>
      <c r="M1" s="114"/>
      <c r="N1" s="111" t="s">
        <v>6</v>
      </c>
      <c r="O1" s="111"/>
      <c r="P1" s="112" t="s">
        <v>7</v>
      </c>
      <c r="Q1" s="112"/>
      <c r="R1" s="112" t="s">
        <v>8</v>
      </c>
      <c r="S1" s="112"/>
    </row>
    <row r="2" spans="1:19" ht="15.75" thickBot="1">
      <c r="A2" s="2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4"/>
      <c r="M2" s="114"/>
      <c r="N2" s="111"/>
      <c r="O2" s="111"/>
      <c r="P2" s="112"/>
      <c r="Q2" s="112"/>
      <c r="R2" s="112"/>
      <c r="S2" s="112"/>
    </row>
    <row r="3" spans="1:19">
      <c r="A3" s="3" t="s">
        <v>9</v>
      </c>
      <c r="B3" s="113">
        <v>119360.28</v>
      </c>
      <c r="C3" s="113"/>
      <c r="D3" s="113">
        <v>152774.45000000001</v>
      </c>
      <c r="E3" s="113"/>
      <c r="F3" s="113">
        <v>156240.28</v>
      </c>
      <c r="G3" s="113"/>
      <c r="H3" s="113">
        <v>142480.79</v>
      </c>
      <c r="I3" s="113"/>
      <c r="J3" s="113">
        <v>125634.97</v>
      </c>
      <c r="K3" s="113"/>
      <c r="L3" s="113">
        <v>109913.38</v>
      </c>
      <c r="M3" s="113"/>
      <c r="N3" s="113">
        <v>121757.88</v>
      </c>
      <c r="O3" s="113"/>
      <c r="P3" s="113">
        <v>139577.88</v>
      </c>
      <c r="Q3" s="113"/>
      <c r="R3" s="113">
        <v>134711.88</v>
      </c>
      <c r="S3" s="113"/>
    </row>
    <row r="4" spans="1:19">
      <c r="A4" s="3" t="s">
        <v>10</v>
      </c>
      <c r="B4" s="115">
        <v>0</v>
      </c>
      <c r="C4" s="115"/>
      <c r="D4" s="115">
        <v>0</v>
      </c>
      <c r="E4" s="115"/>
      <c r="F4" s="115">
        <v>0</v>
      </c>
      <c r="G4" s="115"/>
      <c r="H4" s="115">
        <v>0</v>
      </c>
      <c r="I4" s="115"/>
      <c r="J4" s="115">
        <v>66454.62</v>
      </c>
      <c r="K4" s="115"/>
      <c r="L4" s="115">
        <v>0</v>
      </c>
      <c r="M4" s="115"/>
      <c r="N4" s="115">
        <v>66454.62</v>
      </c>
      <c r="O4" s="115"/>
      <c r="P4" s="115">
        <v>0</v>
      </c>
      <c r="Q4" s="115"/>
      <c r="R4" s="115">
        <v>0</v>
      </c>
      <c r="S4" s="115"/>
    </row>
    <row r="5" spans="1:19">
      <c r="A5" s="3" t="s">
        <v>11</v>
      </c>
      <c r="B5" s="115">
        <v>0</v>
      </c>
      <c r="C5" s="115"/>
      <c r="D5" s="115">
        <v>0</v>
      </c>
      <c r="E5" s="115"/>
      <c r="F5" s="115">
        <v>19624</v>
      </c>
      <c r="G5" s="115"/>
      <c r="H5" s="115">
        <v>0</v>
      </c>
      <c r="I5" s="115"/>
      <c r="J5" s="115">
        <v>62700</v>
      </c>
      <c r="K5" s="115"/>
      <c r="L5" s="115">
        <v>50000</v>
      </c>
      <c r="M5" s="115"/>
      <c r="N5" s="115">
        <v>0</v>
      </c>
      <c r="O5" s="115"/>
      <c r="P5" s="115">
        <v>0</v>
      </c>
      <c r="Q5" s="115"/>
      <c r="R5" s="115">
        <v>0</v>
      </c>
      <c r="S5" s="115"/>
    </row>
    <row r="6" spans="1:19">
      <c r="A6" s="4" t="s">
        <v>12</v>
      </c>
      <c r="B6" s="116">
        <f>SUM(B3:C5)</f>
        <v>119360.28</v>
      </c>
      <c r="C6" s="116"/>
      <c r="D6" s="116">
        <f>SUM(D3:E5)</f>
        <v>152774.45000000001</v>
      </c>
      <c r="E6" s="116"/>
      <c r="F6" s="116">
        <f>SUM(F3:G5)</f>
        <v>175864.28</v>
      </c>
      <c r="G6" s="116"/>
      <c r="H6" s="116">
        <f>SUM(H3:I5)</f>
        <v>142480.79</v>
      </c>
      <c r="I6" s="116"/>
      <c r="J6" s="116">
        <f>SUM(J3:K5)</f>
        <v>254789.59</v>
      </c>
      <c r="K6" s="116"/>
      <c r="L6" s="116">
        <f>SUM(L3:M5)</f>
        <v>159913.38</v>
      </c>
      <c r="M6" s="116"/>
      <c r="N6" s="116">
        <f>SUM(N3:O5)</f>
        <v>188212.5</v>
      </c>
      <c r="O6" s="116"/>
      <c r="P6" s="116">
        <f>SUM(P3:Q5)</f>
        <v>139577.88</v>
      </c>
      <c r="Q6" s="116"/>
      <c r="R6" s="116">
        <f>SUM(R3:S5)</f>
        <v>134711.88</v>
      </c>
      <c r="S6" s="116"/>
    </row>
    <row r="7" spans="1:19">
      <c r="A7" s="3" t="s">
        <v>13</v>
      </c>
      <c r="B7" s="115">
        <v>89491</v>
      </c>
      <c r="C7" s="115"/>
      <c r="D7" s="115">
        <v>106447.23</v>
      </c>
      <c r="E7" s="115"/>
      <c r="F7" s="115">
        <v>112857</v>
      </c>
      <c r="G7" s="115"/>
      <c r="H7" s="115">
        <v>99169.11</v>
      </c>
      <c r="I7" s="115"/>
      <c r="J7" s="115">
        <v>120821</v>
      </c>
      <c r="K7" s="115"/>
      <c r="L7" s="115">
        <v>93770.89</v>
      </c>
      <c r="M7" s="115"/>
      <c r="N7" s="115">
        <v>134800</v>
      </c>
      <c r="O7" s="115"/>
      <c r="P7" s="115">
        <v>122600</v>
      </c>
      <c r="Q7" s="115"/>
      <c r="R7" s="115">
        <v>122600</v>
      </c>
      <c r="S7" s="115"/>
    </row>
    <row r="8" spans="1:19">
      <c r="A8" s="3" t="s">
        <v>14</v>
      </c>
      <c r="B8" s="115">
        <v>6000</v>
      </c>
      <c r="C8" s="115"/>
      <c r="D8" s="115">
        <v>20390.919999999998</v>
      </c>
      <c r="E8" s="115"/>
      <c r="F8" s="115">
        <v>25000</v>
      </c>
      <c r="G8" s="115"/>
      <c r="H8" s="115">
        <v>31468</v>
      </c>
      <c r="I8" s="115"/>
      <c r="J8" s="115">
        <v>66949.740000000005</v>
      </c>
      <c r="K8" s="115"/>
      <c r="L8" s="115">
        <v>66949.740000000005</v>
      </c>
      <c r="M8" s="115"/>
      <c r="N8" s="115">
        <v>33000</v>
      </c>
      <c r="O8" s="115"/>
      <c r="P8" s="115">
        <v>0</v>
      </c>
      <c r="Q8" s="115"/>
      <c r="R8" s="115">
        <v>0</v>
      </c>
      <c r="S8" s="115"/>
    </row>
    <row r="9" spans="1:19">
      <c r="A9" s="3" t="s">
        <v>15</v>
      </c>
      <c r="B9" s="115">
        <v>24240</v>
      </c>
      <c r="C9" s="115"/>
      <c r="D9" s="115">
        <v>4616</v>
      </c>
      <c r="E9" s="115"/>
      <c r="F9" s="115">
        <v>6924</v>
      </c>
      <c r="G9" s="115"/>
      <c r="H9" s="115">
        <v>6924</v>
      </c>
      <c r="I9" s="115"/>
      <c r="J9" s="115">
        <v>6924</v>
      </c>
      <c r="K9" s="115"/>
      <c r="L9" s="115">
        <v>6705.08</v>
      </c>
      <c r="M9" s="115"/>
      <c r="N9" s="115">
        <v>14404.92</v>
      </c>
      <c r="O9" s="115"/>
      <c r="P9" s="115">
        <v>11460</v>
      </c>
      <c r="Q9" s="115"/>
      <c r="R9" s="115">
        <v>11460</v>
      </c>
      <c r="S9" s="115"/>
    </row>
    <row r="10" spans="1:19" ht="15.75" thickBot="1">
      <c r="A10" s="4" t="s">
        <v>16</v>
      </c>
      <c r="B10" s="118">
        <f>SUM(B7:C9)</f>
        <v>119731</v>
      </c>
      <c r="C10" s="118"/>
      <c r="D10" s="118">
        <f>SUM(D7:E9)</f>
        <v>131454.15</v>
      </c>
      <c r="E10" s="118"/>
      <c r="F10" s="118">
        <f>SUM(F7:G9)</f>
        <v>144781</v>
      </c>
      <c r="G10" s="118"/>
      <c r="H10" s="118">
        <f>SUM(H7:I9)</f>
        <v>137561.10999999999</v>
      </c>
      <c r="I10" s="118"/>
      <c r="J10" s="118">
        <f>SUM(J7:K9)</f>
        <v>194694.74</v>
      </c>
      <c r="K10" s="118"/>
      <c r="L10" s="118">
        <f>SUM(L7:M9)</f>
        <v>167425.71</v>
      </c>
      <c r="M10" s="118"/>
      <c r="N10" s="118">
        <f>SUM(N7:O9)</f>
        <v>182204.92</v>
      </c>
      <c r="O10" s="118"/>
      <c r="P10" s="118">
        <f>SUM(P7:Q9)</f>
        <v>134060</v>
      </c>
      <c r="Q10" s="118"/>
      <c r="R10" s="118">
        <f>SUM(R7:S9)</f>
        <v>134060</v>
      </c>
      <c r="S10" s="118"/>
    </row>
    <row r="11" spans="1:19">
      <c r="A11" s="5" t="s">
        <v>17</v>
      </c>
      <c r="B11" s="117">
        <f>SUM(B6-B10)</f>
        <v>-370.72000000000116</v>
      </c>
      <c r="C11" s="117"/>
      <c r="D11" s="117">
        <f>SUM(D6-D10)</f>
        <v>21320.300000000017</v>
      </c>
      <c r="E11" s="117"/>
      <c r="F11" s="117">
        <f>SUM(F6-F10)</f>
        <v>31083.279999999999</v>
      </c>
      <c r="G11" s="117"/>
      <c r="H11" s="117">
        <f>SUM(H6-H10)</f>
        <v>4919.6800000000221</v>
      </c>
      <c r="I11" s="117"/>
      <c r="J11" s="117">
        <f>SUM(J6-J10)</f>
        <v>60094.850000000006</v>
      </c>
      <c r="K11" s="117"/>
      <c r="L11" s="117">
        <f>SUM(L6-L10)</f>
        <v>-7512.3299999999872</v>
      </c>
      <c r="M11" s="117"/>
      <c r="N11" s="117">
        <f>SUM(N6-N10)</f>
        <v>6007.5799999999872</v>
      </c>
      <c r="O11" s="117"/>
      <c r="P11" s="117">
        <f>SUM(P6-P10)</f>
        <v>5517.8800000000047</v>
      </c>
      <c r="Q11" s="117"/>
      <c r="R11" s="117">
        <f>SUM(R6-R10)</f>
        <v>651.88000000000466</v>
      </c>
      <c r="S11" s="117"/>
    </row>
  </sheetData>
  <mergeCells count="90">
    <mergeCell ref="B11:C11"/>
    <mergeCell ref="D11:E11"/>
    <mergeCell ref="F11:G11"/>
    <mergeCell ref="H11:I11"/>
    <mergeCell ref="J11:K11"/>
    <mergeCell ref="B10:C10"/>
    <mergeCell ref="D10:E10"/>
    <mergeCell ref="F10:G10"/>
    <mergeCell ref="H10:I10"/>
    <mergeCell ref="J10:K10"/>
    <mergeCell ref="L9:M9"/>
    <mergeCell ref="N9:O9"/>
    <mergeCell ref="P9:Q9"/>
    <mergeCell ref="R9:S9"/>
    <mergeCell ref="L11:M11"/>
    <mergeCell ref="N11:O11"/>
    <mergeCell ref="L10:M10"/>
    <mergeCell ref="P11:Q11"/>
    <mergeCell ref="R11:S11"/>
    <mergeCell ref="N10:O10"/>
    <mergeCell ref="P10:Q10"/>
    <mergeCell ref="R10:S10"/>
    <mergeCell ref="B9:C9"/>
    <mergeCell ref="D9:E9"/>
    <mergeCell ref="F9:G9"/>
    <mergeCell ref="H9:I9"/>
    <mergeCell ref="J9:K9"/>
    <mergeCell ref="P7:Q7"/>
    <mergeCell ref="R7:S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L7:M7"/>
    <mergeCell ref="N7:O7"/>
    <mergeCell ref="B6:C6"/>
    <mergeCell ref="D6:E6"/>
    <mergeCell ref="F6:G6"/>
    <mergeCell ref="H6:I6"/>
    <mergeCell ref="J6:K6"/>
    <mergeCell ref="L6:M6"/>
    <mergeCell ref="B7:C7"/>
    <mergeCell ref="D7:E7"/>
    <mergeCell ref="F7:G7"/>
    <mergeCell ref="H7:I7"/>
    <mergeCell ref="J7:K7"/>
    <mergeCell ref="L5:M5"/>
    <mergeCell ref="N5:O5"/>
    <mergeCell ref="P5:Q5"/>
    <mergeCell ref="R5:S5"/>
    <mergeCell ref="N6:O6"/>
    <mergeCell ref="P6:Q6"/>
    <mergeCell ref="R6:S6"/>
    <mergeCell ref="B5:C5"/>
    <mergeCell ref="D5:E5"/>
    <mergeCell ref="F5:G5"/>
    <mergeCell ref="H5:I5"/>
    <mergeCell ref="J5:K5"/>
    <mergeCell ref="P3:Q3"/>
    <mergeCell ref="R3:S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N1:O2"/>
    <mergeCell ref="P1:Q2"/>
    <mergeCell ref="R1:S2"/>
    <mergeCell ref="B3:C3"/>
    <mergeCell ref="D3:E3"/>
    <mergeCell ref="F3:G3"/>
    <mergeCell ref="H3:I3"/>
    <mergeCell ref="J3:K3"/>
    <mergeCell ref="L3:M3"/>
    <mergeCell ref="N3:O3"/>
    <mergeCell ref="B1:C2"/>
    <mergeCell ref="D1:E2"/>
    <mergeCell ref="F1:G2"/>
    <mergeCell ref="H1:I2"/>
    <mergeCell ref="J1:K2"/>
    <mergeCell ref="L1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6"/>
  <sheetViews>
    <sheetView tabSelected="1" workbookViewId="0">
      <selection activeCell="H15" sqref="H15"/>
    </sheetView>
  </sheetViews>
  <sheetFormatPr defaultRowHeight="15"/>
  <cols>
    <col min="1" max="1" width="11.28515625" customWidth="1"/>
    <col min="2" max="2" width="9.140625" customWidth="1"/>
    <col min="3" max="3" width="52.140625" customWidth="1"/>
    <col min="4" max="6" width="9.85546875" customWidth="1"/>
    <col min="7" max="7" width="9.140625" customWidth="1"/>
  </cols>
  <sheetData>
    <row r="2" spans="1:6" ht="18.75">
      <c r="C2" s="6" t="s">
        <v>18</v>
      </c>
    </row>
    <row r="3" spans="1:6" ht="15.75" thickBot="1"/>
    <row r="4" spans="1:6" ht="45.75" thickBot="1">
      <c r="A4" s="7" t="s">
        <v>19</v>
      </c>
      <c r="B4" s="8" t="s">
        <v>20</v>
      </c>
      <c r="C4" s="9"/>
      <c r="D4" s="10" t="s">
        <v>21</v>
      </c>
      <c r="E4" s="11" t="s">
        <v>22</v>
      </c>
      <c r="F4" s="10" t="s">
        <v>23</v>
      </c>
    </row>
    <row r="5" spans="1:6">
      <c r="A5" s="12">
        <v>111003</v>
      </c>
      <c r="B5" s="13">
        <v>41</v>
      </c>
      <c r="C5" s="13" t="s">
        <v>24</v>
      </c>
      <c r="D5" s="14">
        <v>80000</v>
      </c>
      <c r="E5" s="15">
        <v>80000</v>
      </c>
      <c r="F5" s="16">
        <v>80000</v>
      </c>
    </row>
    <row r="6" spans="1:6">
      <c r="A6" s="17">
        <v>121001</v>
      </c>
      <c r="B6" s="13">
        <v>41</v>
      </c>
      <c r="C6" s="13" t="s">
        <v>25</v>
      </c>
      <c r="D6" s="18">
        <v>10100</v>
      </c>
      <c r="E6" s="19">
        <v>10100</v>
      </c>
      <c r="F6" s="20">
        <v>10100</v>
      </c>
    </row>
    <row r="7" spans="1:6">
      <c r="A7" s="17">
        <v>121002</v>
      </c>
      <c r="B7" s="13">
        <v>41</v>
      </c>
      <c r="C7" s="13" t="s">
        <v>26</v>
      </c>
      <c r="D7" s="18">
        <v>3000</v>
      </c>
      <c r="E7" s="19">
        <v>3000</v>
      </c>
      <c r="F7" s="20">
        <v>3000</v>
      </c>
    </row>
    <row r="8" spans="1:6">
      <c r="A8" s="17">
        <v>121003</v>
      </c>
      <c r="B8" s="13">
        <v>41</v>
      </c>
      <c r="C8" s="13" t="s">
        <v>27</v>
      </c>
      <c r="D8" s="18">
        <v>100</v>
      </c>
      <c r="E8" s="19">
        <v>100</v>
      </c>
      <c r="F8" s="20">
        <v>100</v>
      </c>
    </row>
    <row r="9" spans="1:6">
      <c r="A9" s="17">
        <v>133001</v>
      </c>
      <c r="B9" s="13">
        <v>41</v>
      </c>
      <c r="C9" s="13" t="s">
        <v>28</v>
      </c>
      <c r="D9" s="18">
        <v>500</v>
      </c>
      <c r="E9" s="19">
        <v>500</v>
      </c>
      <c r="F9" s="20">
        <v>500</v>
      </c>
    </row>
    <row r="10" spans="1:6">
      <c r="A10" s="17">
        <v>133013</v>
      </c>
      <c r="B10" s="13">
        <v>41</v>
      </c>
      <c r="C10" s="13" t="s">
        <v>29</v>
      </c>
      <c r="D10" s="18">
        <v>6500</v>
      </c>
      <c r="E10" s="19">
        <v>6500</v>
      </c>
      <c r="F10" s="20">
        <v>6500</v>
      </c>
    </row>
    <row r="11" spans="1:6">
      <c r="A11" s="17">
        <v>133014</v>
      </c>
      <c r="B11" s="13">
        <v>41</v>
      </c>
      <c r="C11" s="13" t="s">
        <v>30</v>
      </c>
      <c r="D11" s="18">
        <v>2848.48</v>
      </c>
      <c r="E11" s="19">
        <v>2848.48</v>
      </c>
      <c r="F11" s="20">
        <v>2848.48</v>
      </c>
    </row>
    <row r="12" spans="1:6">
      <c r="A12" s="17">
        <v>211004</v>
      </c>
      <c r="B12" s="13">
        <v>41</v>
      </c>
      <c r="C12" s="13" t="s">
        <v>31</v>
      </c>
      <c r="D12" s="18">
        <v>1040</v>
      </c>
      <c r="E12" s="19">
        <v>1040</v>
      </c>
      <c r="F12" s="20">
        <v>1040</v>
      </c>
    </row>
    <row r="13" spans="1:6">
      <c r="A13" s="17">
        <v>212002</v>
      </c>
      <c r="B13" s="13">
        <v>41</v>
      </c>
      <c r="C13" s="13" t="s">
        <v>32</v>
      </c>
      <c r="D13" s="18">
        <v>30</v>
      </c>
      <c r="E13" s="19">
        <v>30</v>
      </c>
      <c r="F13" s="20">
        <v>30</v>
      </c>
    </row>
    <row r="14" spans="1:6">
      <c r="A14" s="17">
        <v>212003</v>
      </c>
      <c r="B14" s="13">
        <v>41</v>
      </c>
      <c r="C14" s="13" t="s">
        <v>33</v>
      </c>
      <c r="D14" s="18">
        <v>450</v>
      </c>
      <c r="E14" s="19">
        <v>450</v>
      </c>
      <c r="F14" s="20">
        <v>450</v>
      </c>
    </row>
    <row r="15" spans="1:6">
      <c r="A15" s="17">
        <v>221004</v>
      </c>
      <c r="B15" s="13">
        <v>41</v>
      </c>
      <c r="C15" s="13" t="s">
        <v>34</v>
      </c>
      <c r="D15" s="18">
        <v>1500</v>
      </c>
      <c r="E15" s="19">
        <v>1500</v>
      </c>
      <c r="F15" s="20">
        <v>1500</v>
      </c>
    </row>
    <row r="16" spans="1:6">
      <c r="A16" s="17">
        <v>222003</v>
      </c>
      <c r="B16" s="13">
        <v>41</v>
      </c>
      <c r="C16" s="13" t="s">
        <v>35</v>
      </c>
      <c r="D16" s="18">
        <v>0</v>
      </c>
      <c r="E16" s="19">
        <v>0</v>
      </c>
      <c r="F16" s="20">
        <v>0</v>
      </c>
    </row>
    <row r="17" spans="1:6">
      <c r="A17" s="17">
        <v>223001</v>
      </c>
      <c r="B17" s="13">
        <v>41</v>
      </c>
      <c r="C17" s="13" t="s">
        <v>36</v>
      </c>
      <c r="D17" s="18">
        <v>1800</v>
      </c>
      <c r="E17" s="19">
        <v>1800</v>
      </c>
      <c r="F17" s="20">
        <v>1800</v>
      </c>
    </row>
    <row r="18" spans="1:6">
      <c r="A18" s="21" t="s">
        <v>37</v>
      </c>
      <c r="B18" s="13">
        <v>41</v>
      </c>
      <c r="C18" s="13" t="s">
        <v>38</v>
      </c>
      <c r="D18" s="18">
        <v>500</v>
      </c>
      <c r="E18" s="19">
        <v>320</v>
      </c>
      <c r="F18" s="20">
        <v>0</v>
      </c>
    </row>
    <row r="19" spans="1:6">
      <c r="A19" s="17">
        <v>223004</v>
      </c>
      <c r="B19" s="13">
        <v>41</v>
      </c>
      <c r="C19" s="13" t="s">
        <v>39</v>
      </c>
      <c r="D19" s="18">
        <v>0</v>
      </c>
      <c r="E19" s="19">
        <v>0</v>
      </c>
      <c r="F19" s="20">
        <v>0</v>
      </c>
    </row>
    <row r="20" spans="1:6">
      <c r="A20" s="17">
        <v>242</v>
      </c>
      <c r="B20" s="13">
        <v>41</v>
      </c>
      <c r="C20" s="13" t="s">
        <v>40</v>
      </c>
      <c r="D20" s="18">
        <v>0</v>
      </c>
      <c r="E20" s="19">
        <v>0</v>
      </c>
      <c r="F20" s="20">
        <v>0</v>
      </c>
    </row>
    <row r="21" spans="1:6">
      <c r="A21" s="17">
        <v>292006</v>
      </c>
      <c r="B21" s="13">
        <v>41</v>
      </c>
      <c r="C21" s="13" t="s">
        <v>41</v>
      </c>
      <c r="D21" s="18">
        <v>0</v>
      </c>
      <c r="E21" s="19">
        <v>0</v>
      </c>
      <c r="F21" s="20">
        <v>0</v>
      </c>
    </row>
    <row r="22" spans="1:6">
      <c r="A22" s="17">
        <v>292012</v>
      </c>
      <c r="B22" s="13">
        <v>41</v>
      </c>
      <c r="C22" s="13" t="s">
        <v>42</v>
      </c>
      <c r="D22" s="18">
        <v>1000</v>
      </c>
      <c r="E22" s="19">
        <v>1000</v>
      </c>
      <c r="F22" s="20">
        <v>1000</v>
      </c>
    </row>
    <row r="23" spans="1:6">
      <c r="A23" s="17">
        <v>292017</v>
      </c>
      <c r="B23" s="13">
        <v>41</v>
      </c>
      <c r="C23" s="13" t="s">
        <v>43</v>
      </c>
      <c r="D23" s="18">
        <v>100</v>
      </c>
      <c r="E23" s="19">
        <v>100</v>
      </c>
      <c r="F23" s="20">
        <v>100</v>
      </c>
    </row>
    <row r="24" spans="1:6">
      <c r="A24" s="22">
        <v>292019</v>
      </c>
      <c r="B24" s="23">
        <v>41</v>
      </c>
      <c r="C24" s="24" t="s">
        <v>44</v>
      </c>
      <c r="D24" s="25">
        <v>0</v>
      </c>
      <c r="E24" s="26">
        <v>0</v>
      </c>
      <c r="F24" s="27">
        <v>0</v>
      </c>
    </row>
    <row r="25" spans="1:6">
      <c r="A25" s="17">
        <v>292027</v>
      </c>
      <c r="B25" s="21">
        <v>41</v>
      </c>
      <c r="C25" s="17" t="s">
        <v>45</v>
      </c>
      <c r="D25" s="28">
        <v>0</v>
      </c>
      <c r="E25" s="29">
        <v>0</v>
      </c>
      <c r="F25" s="30">
        <v>0</v>
      </c>
    </row>
    <row r="26" spans="1:6">
      <c r="A26" s="12">
        <v>311</v>
      </c>
      <c r="B26" s="31">
        <v>41</v>
      </c>
      <c r="C26" s="13" t="s">
        <v>46</v>
      </c>
      <c r="D26" s="32">
        <v>66</v>
      </c>
      <c r="E26" s="33">
        <v>66</v>
      </c>
      <c r="F26" s="30">
        <v>66</v>
      </c>
    </row>
    <row r="27" spans="1:6">
      <c r="A27" s="17">
        <v>312001</v>
      </c>
      <c r="B27" s="21">
        <v>111</v>
      </c>
      <c r="C27" s="17" t="s">
        <v>47</v>
      </c>
      <c r="D27" s="28">
        <v>11268.4</v>
      </c>
      <c r="E27" s="29">
        <v>11268.4</v>
      </c>
      <c r="F27" s="28">
        <v>11268.4</v>
      </c>
    </row>
    <row r="28" spans="1:6">
      <c r="A28" s="17">
        <v>312002</v>
      </c>
      <c r="B28" s="31">
        <v>41</v>
      </c>
      <c r="C28" s="13" t="s">
        <v>48</v>
      </c>
      <c r="D28" s="28">
        <v>200</v>
      </c>
      <c r="E28" s="29">
        <v>200</v>
      </c>
      <c r="F28" s="30">
        <v>200</v>
      </c>
    </row>
    <row r="29" spans="1:6">
      <c r="A29" s="17">
        <v>312008</v>
      </c>
      <c r="B29" s="31">
        <v>111</v>
      </c>
      <c r="C29" s="13" t="s">
        <v>49</v>
      </c>
      <c r="D29" s="28">
        <v>0</v>
      </c>
      <c r="E29" s="29">
        <v>0</v>
      </c>
      <c r="F29" s="30">
        <v>0</v>
      </c>
    </row>
    <row r="30" spans="1:6">
      <c r="A30" s="21" t="s">
        <v>50</v>
      </c>
      <c r="B30" s="31">
        <v>111</v>
      </c>
      <c r="C30" s="13" t="s">
        <v>51</v>
      </c>
      <c r="D30" s="28">
        <v>100</v>
      </c>
      <c r="E30" s="29">
        <v>100</v>
      </c>
      <c r="F30" s="30">
        <v>100</v>
      </c>
    </row>
    <row r="31" spans="1:6">
      <c r="A31" s="21" t="s">
        <v>52</v>
      </c>
      <c r="B31" s="31">
        <v>111</v>
      </c>
      <c r="C31" s="13" t="s">
        <v>53</v>
      </c>
      <c r="D31" s="28">
        <v>149</v>
      </c>
      <c r="E31" s="29">
        <v>149</v>
      </c>
      <c r="F31" s="30">
        <v>149</v>
      </c>
    </row>
    <row r="32" spans="1:6">
      <c r="A32" s="21" t="s">
        <v>54</v>
      </c>
      <c r="B32" s="31">
        <v>111</v>
      </c>
      <c r="C32" s="13" t="s">
        <v>55</v>
      </c>
      <c r="D32" s="34">
        <v>25</v>
      </c>
      <c r="E32" s="35">
        <v>25</v>
      </c>
      <c r="F32" s="30">
        <v>25</v>
      </c>
    </row>
    <row r="33" spans="1:6">
      <c r="A33" s="21" t="s">
        <v>56</v>
      </c>
      <c r="B33" s="31">
        <v>111</v>
      </c>
      <c r="C33" s="13" t="s">
        <v>57</v>
      </c>
      <c r="D33" s="34">
        <v>42</v>
      </c>
      <c r="E33" s="35">
        <v>42</v>
      </c>
      <c r="F33" s="30">
        <v>42</v>
      </c>
    </row>
    <row r="34" spans="1:6">
      <c r="A34" s="36" t="s">
        <v>58</v>
      </c>
      <c r="B34" s="37">
        <v>111</v>
      </c>
      <c r="C34" s="38" t="s">
        <v>59</v>
      </c>
      <c r="D34" s="34">
        <v>420</v>
      </c>
      <c r="E34" s="35">
        <v>420</v>
      </c>
      <c r="F34" s="39">
        <v>420</v>
      </c>
    </row>
    <row r="35" spans="1:6">
      <c r="A35" s="21" t="s">
        <v>60</v>
      </c>
      <c r="B35" s="21">
        <v>111</v>
      </c>
      <c r="C35" s="17" t="s">
        <v>61</v>
      </c>
      <c r="D35" s="28">
        <v>19</v>
      </c>
      <c r="E35" s="28">
        <v>19</v>
      </c>
      <c r="F35" s="30">
        <v>19</v>
      </c>
    </row>
    <row r="36" spans="1:6" ht="15.75" thickBot="1">
      <c r="A36" s="40">
        <v>453</v>
      </c>
      <c r="B36" s="36">
        <v>41</v>
      </c>
      <c r="C36" s="40" t="s">
        <v>62</v>
      </c>
      <c r="D36" s="34">
        <v>0</v>
      </c>
      <c r="E36" s="34">
        <v>18000</v>
      </c>
      <c r="F36" s="39">
        <v>13454</v>
      </c>
    </row>
    <row r="37" spans="1:6" ht="45.75" thickBot="1">
      <c r="A37" s="7" t="s">
        <v>19</v>
      </c>
      <c r="B37" s="8" t="s">
        <v>20</v>
      </c>
      <c r="C37" s="9"/>
      <c r="D37" s="10" t="s">
        <v>21</v>
      </c>
      <c r="E37" s="10" t="s">
        <v>22</v>
      </c>
      <c r="F37" s="10" t="s">
        <v>23</v>
      </c>
    </row>
    <row r="38" spans="1:6" ht="15.75" thickBot="1">
      <c r="A38" s="41"/>
      <c r="B38" s="42"/>
      <c r="C38" s="43" t="s">
        <v>9</v>
      </c>
      <c r="D38" s="44">
        <f>SUM(D5:D36)</f>
        <v>121757.87999999999</v>
      </c>
      <c r="E38" s="44">
        <f>SUM(E5:E36)</f>
        <v>139577.88</v>
      </c>
      <c r="F38" s="44">
        <f>SUM(F5:F36)</f>
        <v>134711.88</v>
      </c>
    </row>
    <row r="39" spans="1:6">
      <c r="A39" s="17">
        <v>322001</v>
      </c>
      <c r="B39" s="13">
        <v>111</v>
      </c>
      <c r="C39" s="13" t="s">
        <v>63</v>
      </c>
      <c r="D39" s="32">
        <v>0</v>
      </c>
      <c r="E39" s="33">
        <v>0</v>
      </c>
      <c r="F39" s="30">
        <v>0</v>
      </c>
    </row>
    <row r="40" spans="1:6">
      <c r="A40" s="17">
        <v>322001</v>
      </c>
      <c r="B40" s="31" t="s">
        <v>64</v>
      </c>
      <c r="C40" s="13" t="s">
        <v>65</v>
      </c>
      <c r="D40" s="28">
        <v>49840.959999999999</v>
      </c>
      <c r="E40" s="29">
        <v>0</v>
      </c>
      <c r="F40" s="30">
        <v>0</v>
      </c>
    </row>
    <row r="41" spans="1:6" ht="15.75" thickBot="1">
      <c r="A41" s="17">
        <v>322001</v>
      </c>
      <c r="B41" s="31" t="s">
        <v>66</v>
      </c>
      <c r="C41" s="38" t="s">
        <v>65</v>
      </c>
      <c r="D41" s="34">
        <v>16613.66</v>
      </c>
      <c r="E41" s="35">
        <v>0</v>
      </c>
      <c r="F41" s="30">
        <v>0</v>
      </c>
    </row>
    <row r="42" spans="1:6" ht="15.75" thickBot="1">
      <c r="A42" s="45"/>
      <c r="B42" s="46"/>
      <c r="C42" s="47" t="s">
        <v>67</v>
      </c>
      <c r="D42" s="48">
        <f>SUM(D39:D41)</f>
        <v>66454.62</v>
      </c>
      <c r="E42" s="49">
        <f>SUM(E39:E41)</f>
        <v>0</v>
      </c>
      <c r="F42" s="48">
        <f>SUM(F39:F41)</f>
        <v>0</v>
      </c>
    </row>
    <row r="43" spans="1:6">
      <c r="A43" s="17">
        <v>454001</v>
      </c>
      <c r="B43" s="50">
        <v>46</v>
      </c>
      <c r="C43" s="13" t="s">
        <v>68</v>
      </c>
      <c r="D43" s="32">
        <v>0</v>
      </c>
      <c r="E43" s="33">
        <v>0</v>
      </c>
      <c r="F43" s="30">
        <v>0</v>
      </c>
    </row>
    <row r="44" spans="1:6">
      <c r="A44" s="17">
        <v>513002</v>
      </c>
      <c r="B44" s="50">
        <v>52</v>
      </c>
      <c r="C44" s="50" t="s">
        <v>69</v>
      </c>
      <c r="D44" s="28">
        <v>0</v>
      </c>
      <c r="E44" s="29">
        <v>0</v>
      </c>
      <c r="F44" s="30">
        <v>0</v>
      </c>
    </row>
    <row r="45" spans="1:6" ht="15.75" thickBot="1">
      <c r="A45" s="17">
        <v>514001</v>
      </c>
      <c r="B45" s="50">
        <v>71</v>
      </c>
      <c r="C45" s="51" t="s">
        <v>70</v>
      </c>
      <c r="D45" s="34">
        <v>0</v>
      </c>
      <c r="E45" s="35">
        <v>0</v>
      </c>
      <c r="F45" s="30">
        <v>0</v>
      </c>
    </row>
    <row r="46" spans="1:6" ht="15.75" thickBot="1">
      <c r="A46" s="52"/>
      <c r="B46" s="53"/>
      <c r="C46" s="54" t="s">
        <v>11</v>
      </c>
      <c r="D46" s="55">
        <f>SUM(D43:D45)</f>
        <v>0</v>
      </c>
      <c r="E46" s="56">
        <v>0</v>
      </c>
      <c r="F46" s="55">
        <v>0</v>
      </c>
    </row>
    <row r="47" spans="1:6" ht="15.75" thickBot="1">
      <c r="A47" s="57"/>
      <c r="B47" s="58"/>
      <c r="C47" s="58" t="s">
        <v>71</v>
      </c>
      <c r="D47" s="59">
        <f>SUM(D38+D42+D46)</f>
        <v>188212.5</v>
      </c>
      <c r="E47" s="60">
        <f>SUM(E38+E42+E46)</f>
        <v>139577.88</v>
      </c>
      <c r="F47" s="59">
        <f>SUM(F38+F42+F46)</f>
        <v>134711.88</v>
      </c>
    </row>
    <row r="48" spans="1:6">
      <c r="A48" s="61">
        <v>611</v>
      </c>
      <c r="B48" s="62">
        <v>111</v>
      </c>
      <c r="C48" s="63" t="s">
        <v>72</v>
      </c>
      <c r="D48" s="64">
        <v>0</v>
      </c>
      <c r="E48" s="65">
        <v>0</v>
      </c>
      <c r="F48" s="20">
        <v>0</v>
      </c>
    </row>
    <row r="49" spans="1:6">
      <c r="A49" s="17">
        <v>611</v>
      </c>
      <c r="B49" s="66">
        <v>41</v>
      </c>
      <c r="C49" s="50" t="s">
        <v>72</v>
      </c>
      <c r="D49" s="28">
        <v>41500</v>
      </c>
      <c r="E49" s="29">
        <v>41500</v>
      </c>
      <c r="F49" s="18">
        <v>41500</v>
      </c>
    </row>
    <row r="50" spans="1:6">
      <c r="A50" s="17">
        <v>611</v>
      </c>
      <c r="B50" s="66">
        <v>111</v>
      </c>
      <c r="C50" s="50" t="s">
        <v>73</v>
      </c>
      <c r="D50" s="28">
        <v>0</v>
      </c>
      <c r="E50" s="29">
        <v>0</v>
      </c>
      <c r="F50" s="20">
        <v>0</v>
      </c>
    </row>
    <row r="51" spans="1:6">
      <c r="A51" s="17">
        <v>621</v>
      </c>
      <c r="B51" s="66">
        <v>41</v>
      </c>
      <c r="C51" s="50" t="s">
        <v>74</v>
      </c>
      <c r="D51" s="28">
        <v>1000</v>
      </c>
      <c r="E51" s="29">
        <v>1000</v>
      </c>
      <c r="F51" s="67">
        <v>1000</v>
      </c>
    </row>
    <row r="52" spans="1:6">
      <c r="A52" s="17">
        <v>623</v>
      </c>
      <c r="B52" s="66">
        <v>41</v>
      </c>
      <c r="C52" s="50" t="s">
        <v>75</v>
      </c>
      <c r="D52" s="18">
        <v>2300</v>
      </c>
      <c r="E52" s="18">
        <v>2300</v>
      </c>
      <c r="F52" s="16">
        <v>2300</v>
      </c>
    </row>
    <row r="53" spans="1:6">
      <c r="A53" s="17">
        <v>625001</v>
      </c>
      <c r="B53" s="66">
        <v>41</v>
      </c>
      <c r="C53" s="50" t="s">
        <v>76</v>
      </c>
      <c r="D53" s="18">
        <v>810</v>
      </c>
      <c r="E53" s="18">
        <v>810</v>
      </c>
      <c r="F53" s="20">
        <v>810</v>
      </c>
    </row>
    <row r="54" spans="1:6">
      <c r="A54" s="17">
        <v>625002</v>
      </c>
      <c r="B54" s="66">
        <v>41</v>
      </c>
      <c r="C54" s="50" t="s">
        <v>77</v>
      </c>
      <c r="D54" s="18">
        <v>5500</v>
      </c>
      <c r="E54" s="18">
        <v>5500</v>
      </c>
      <c r="F54" s="20">
        <v>5500</v>
      </c>
    </row>
    <row r="55" spans="1:6">
      <c r="A55" s="17">
        <v>625003</v>
      </c>
      <c r="B55" s="66">
        <v>41</v>
      </c>
      <c r="C55" s="50" t="s">
        <v>78</v>
      </c>
      <c r="D55" s="18">
        <v>245</v>
      </c>
      <c r="E55" s="18">
        <v>245</v>
      </c>
      <c r="F55" s="20">
        <v>245</v>
      </c>
    </row>
    <row r="56" spans="1:6">
      <c r="A56" s="17">
        <v>625004</v>
      </c>
      <c r="B56" s="66">
        <v>41</v>
      </c>
      <c r="C56" s="50" t="s">
        <v>79</v>
      </c>
      <c r="D56" s="18">
        <v>1835</v>
      </c>
      <c r="E56" s="18">
        <v>1835</v>
      </c>
      <c r="F56" s="20">
        <v>1835</v>
      </c>
    </row>
    <row r="57" spans="1:6">
      <c r="A57" s="17">
        <v>625005</v>
      </c>
      <c r="B57" s="66">
        <v>41</v>
      </c>
      <c r="C57" s="50" t="s">
        <v>80</v>
      </c>
      <c r="D57" s="18">
        <v>578</v>
      </c>
      <c r="E57" s="18">
        <v>578</v>
      </c>
      <c r="F57" s="20">
        <v>578</v>
      </c>
    </row>
    <row r="58" spans="1:6">
      <c r="A58" s="17">
        <v>625007</v>
      </c>
      <c r="B58" s="66">
        <v>41</v>
      </c>
      <c r="C58" s="50" t="s">
        <v>81</v>
      </c>
      <c r="D58" s="18">
        <v>1452</v>
      </c>
      <c r="E58" s="18">
        <v>1452</v>
      </c>
      <c r="F58" s="20">
        <v>1452</v>
      </c>
    </row>
    <row r="59" spans="1:6">
      <c r="A59" s="17">
        <v>631001</v>
      </c>
      <c r="B59" s="66">
        <v>41</v>
      </c>
      <c r="C59" s="50" t="s">
        <v>82</v>
      </c>
      <c r="D59" s="18">
        <v>1800</v>
      </c>
      <c r="E59" s="18">
        <v>1800</v>
      </c>
      <c r="F59" s="20">
        <v>1800</v>
      </c>
    </row>
    <row r="60" spans="1:6">
      <c r="A60" s="17">
        <v>632001</v>
      </c>
      <c r="B60" s="66">
        <v>41</v>
      </c>
      <c r="C60" s="50" t="s">
        <v>83</v>
      </c>
      <c r="D60" s="18">
        <v>3000</v>
      </c>
      <c r="E60" s="18">
        <v>3000</v>
      </c>
      <c r="F60" s="20">
        <v>3000</v>
      </c>
    </row>
    <row r="61" spans="1:6">
      <c r="A61" s="17">
        <v>632002</v>
      </c>
      <c r="B61" s="66">
        <v>41</v>
      </c>
      <c r="C61" s="50" t="s">
        <v>84</v>
      </c>
      <c r="D61" s="18">
        <v>100</v>
      </c>
      <c r="E61" s="18">
        <v>100</v>
      </c>
      <c r="F61" s="67">
        <v>100</v>
      </c>
    </row>
    <row r="62" spans="1:6">
      <c r="A62" s="17">
        <v>632003</v>
      </c>
      <c r="B62" s="66">
        <v>41</v>
      </c>
      <c r="C62" s="50" t="s">
        <v>85</v>
      </c>
      <c r="D62" s="18">
        <v>1100</v>
      </c>
      <c r="E62" s="18">
        <v>1100</v>
      </c>
      <c r="F62" s="16">
        <v>1100</v>
      </c>
    </row>
    <row r="63" spans="1:6">
      <c r="A63" s="17">
        <v>632003</v>
      </c>
      <c r="B63" s="66">
        <v>111</v>
      </c>
      <c r="C63" s="50" t="s">
        <v>86</v>
      </c>
      <c r="D63" s="18">
        <v>0</v>
      </c>
      <c r="E63" s="18">
        <v>0</v>
      </c>
      <c r="F63" s="20">
        <v>0</v>
      </c>
    </row>
    <row r="64" spans="1:6">
      <c r="A64" s="68">
        <v>632004</v>
      </c>
      <c r="B64" s="69">
        <v>41</v>
      </c>
      <c r="C64" s="70" t="s">
        <v>87</v>
      </c>
      <c r="D64" s="71">
        <v>500</v>
      </c>
      <c r="E64" s="71">
        <v>500</v>
      </c>
      <c r="F64" s="20">
        <v>500</v>
      </c>
    </row>
    <row r="65" spans="1:6">
      <c r="A65" s="68">
        <v>632005</v>
      </c>
      <c r="B65" s="69">
        <v>41</v>
      </c>
      <c r="C65" s="70" t="s">
        <v>88</v>
      </c>
      <c r="D65" s="71">
        <v>650</v>
      </c>
      <c r="E65" s="71">
        <v>650</v>
      </c>
      <c r="F65" s="20">
        <v>650</v>
      </c>
    </row>
    <row r="66" spans="1:6">
      <c r="A66" s="68">
        <v>633001</v>
      </c>
      <c r="B66" s="69">
        <v>41</v>
      </c>
      <c r="C66" s="70" t="s">
        <v>89</v>
      </c>
      <c r="D66" s="71">
        <v>200</v>
      </c>
      <c r="E66" s="71">
        <v>200</v>
      </c>
      <c r="F66" s="20">
        <v>200</v>
      </c>
    </row>
    <row r="67" spans="1:6">
      <c r="A67" s="68">
        <v>633002</v>
      </c>
      <c r="B67" s="69">
        <v>41</v>
      </c>
      <c r="C67" s="70" t="s">
        <v>90</v>
      </c>
      <c r="D67" s="71">
        <v>100</v>
      </c>
      <c r="E67" s="71">
        <v>100</v>
      </c>
      <c r="F67" s="20">
        <v>100</v>
      </c>
    </row>
    <row r="68" spans="1:6">
      <c r="A68" s="17">
        <v>633003</v>
      </c>
      <c r="B68" s="66">
        <v>41</v>
      </c>
      <c r="C68" s="50" t="s">
        <v>91</v>
      </c>
      <c r="D68" s="18">
        <v>0</v>
      </c>
      <c r="E68" s="18">
        <v>0</v>
      </c>
      <c r="F68" s="20">
        <v>0</v>
      </c>
    </row>
    <row r="69" spans="1:6">
      <c r="A69" s="17">
        <v>633004</v>
      </c>
      <c r="B69" s="66">
        <v>41</v>
      </c>
      <c r="C69" s="50" t="s">
        <v>92</v>
      </c>
      <c r="D69" s="18">
        <v>100</v>
      </c>
      <c r="E69" s="18">
        <v>100</v>
      </c>
      <c r="F69" s="20">
        <v>100</v>
      </c>
    </row>
    <row r="70" spans="1:6">
      <c r="A70" s="17">
        <v>633006</v>
      </c>
      <c r="B70" s="66">
        <v>41</v>
      </c>
      <c r="C70" s="50" t="s">
        <v>93</v>
      </c>
      <c r="D70" s="18">
        <v>1300</v>
      </c>
      <c r="E70" s="18">
        <v>1300</v>
      </c>
      <c r="F70" s="20">
        <v>1300</v>
      </c>
    </row>
    <row r="71" spans="1:6">
      <c r="A71" s="17">
        <v>633006</v>
      </c>
      <c r="B71" s="66">
        <v>111</v>
      </c>
      <c r="C71" s="50" t="s">
        <v>94</v>
      </c>
      <c r="D71" s="18">
        <v>0</v>
      </c>
      <c r="E71" s="18">
        <v>0</v>
      </c>
      <c r="F71" s="20">
        <v>0</v>
      </c>
    </row>
    <row r="72" spans="1:6" ht="15.75" thickBot="1">
      <c r="A72" s="17">
        <v>633009</v>
      </c>
      <c r="B72" s="66">
        <v>41</v>
      </c>
      <c r="C72" s="50" t="s">
        <v>95</v>
      </c>
      <c r="D72" s="18">
        <v>380</v>
      </c>
      <c r="E72" s="18">
        <v>380</v>
      </c>
      <c r="F72" s="20">
        <v>380</v>
      </c>
    </row>
    <row r="73" spans="1:6" ht="45.75" thickBot="1">
      <c r="A73" s="7" t="s">
        <v>19</v>
      </c>
      <c r="B73" s="8" t="s">
        <v>20</v>
      </c>
      <c r="C73" s="9"/>
      <c r="D73" s="7" t="s">
        <v>6</v>
      </c>
      <c r="E73" s="7" t="s">
        <v>7</v>
      </c>
      <c r="F73" s="10" t="s">
        <v>23</v>
      </c>
    </row>
    <row r="74" spans="1:6">
      <c r="A74" s="17">
        <v>633010</v>
      </c>
      <c r="B74" s="66">
        <v>41</v>
      </c>
      <c r="C74" s="50" t="s">
        <v>96</v>
      </c>
      <c r="D74" s="18">
        <v>200</v>
      </c>
      <c r="E74" s="18">
        <v>200</v>
      </c>
      <c r="F74" s="20">
        <v>200</v>
      </c>
    </row>
    <row r="75" spans="1:6">
      <c r="A75" s="17">
        <v>633013</v>
      </c>
      <c r="B75" s="66">
        <v>41</v>
      </c>
      <c r="C75" s="50" t="s">
        <v>97</v>
      </c>
      <c r="D75" s="18">
        <v>1000</v>
      </c>
      <c r="E75" s="18">
        <v>1000</v>
      </c>
      <c r="F75" s="20">
        <v>1000</v>
      </c>
    </row>
    <row r="76" spans="1:6">
      <c r="A76" s="17">
        <v>633016</v>
      </c>
      <c r="B76" s="66">
        <v>41</v>
      </c>
      <c r="C76" s="50" t="s">
        <v>98</v>
      </c>
      <c r="D76" s="18">
        <v>600</v>
      </c>
      <c r="E76" s="18">
        <v>600</v>
      </c>
      <c r="F76" s="20">
        <v>600</v>
      </c>
    </row>
    <row r="77" spans="1:6">
      <c r="A77" s="17">
        <v>633018</v>
      </c>
      <c r="B77" s="66">
        <v>41</v>
      </c>
      <c r="C77" s="50" t="s">
        <v>99</v>
      </c>
      <c r="D77" s="18">
        <v>300</v>
      </c>
      <c r="E77" s="18">
        <v>300</v>
      </c>
      <c r="F77" s="20">
        <v>300</v>
      </c>
    </row>
    <row r="78" spans="1:6">
      <c r="A78" s="17">
        <v>635002</v>
      </c>
      <c r="B78" s="66">
        <v>41</v>
      </c>
      <c r="C78" s="50" t="s">
        <v>100</v>
      </c>
      <c r="D78" s="18">
        <v>0</v>
      </c>
      <c r="E78" s="18">
        <v>0</v>
      </c>
      <c r="F78" s="20">
        <v>0</v>
      </c>
    </row>
    <row r="79" spans="1:6">
      <c r="A79" s="17">
        <v>635004</v>
      </c>
      <c r="B79" s="66">
        <v>41</v>
      </c>
      <c r="C79" s="50" t="s">
        <v>101</v>
      </c>
      <c r="D79" s="18">
        <v>200</v>
      </c>
      <c r="E79" s="18">
        <v>200</v>
      </c>
      <c r="F79" s="20">
        <v>200</v>
      </c>
    </row>
    <row r="80" spans="1:6">
      <c r="A80" s="17">
        <v>635005</v>
      </c>
      <c r="B80" s="66">
        <v>41</v>
      </c>
      <c r="C80" s="50" t="s">
        <v>101</v>
      </c>
      <c r="D80" s="18">
        <v>0</v>
      </c>
      <c r="E80" s="18">
        <v>0</v>
      </c>
      <c r="F80" s="20">
        <v>0</v>
      </c>
    </row>
    <row r="81" spans="1:6">
      <c r="A81" s="17">
        <v>635006</v>
      </c>
      <c r="B81" s="66">
        <v>41</v>
      </c>
      <c r="C81" s="50" t="s">
        <v>102</v>
      </c>
      <c r="D81" s="18">
        <v>500</v>
      </c>
      <c r="E81" s="18">
        <v>500</v>
      </c>
      <c r="F81" s="20">
        <v>500</v>
      </c>
    </row>
    <row r="82" spans="1:6">
      <c r="A82" s="17">
        <v>635009</v>
      </c>
      <c r="B82" s="66">
        <v>41</v>
      </c>
      <c r="C82" s="50" t="s">
        <v>103</v>
      </c>
      <c r="D82" s="18">
        <v>0</v>
      </c>
      <c r="E82" s="18">
        <v>0</v>
      </c>
      <c r="F82" s="20">
        <v>0</v>
      </c>
    </row>
    <row r="83" spans="1:6">
      <c r="A83" s="17">
        <v>636001</v>
      </c>
      <c r="B83" s="66">
        <v>41</v>
      </c>
      <c r="C83" s="50" t="s">
        <v>104</v>
      </c>
      <c r="D83" s="18">
        <v>300</v>
      </c>
      <c r="E83" s="18">
        <v>300</v>
      </c>
      <c r="F83" s="20">
        <v>300</v>
      </c>
    </row>
    <row r="84" spans="1:6">
      <c r="A84" s="17">
        <v>637001</v>
      </c>
      <c r="B84" s="66">
        <v>41</v>
      </c>
      <c r="C84" s="50" t="s">
        <v>105</v>
      </c>
      <c r="D84" s="18">
        <v>500</v>
      </c>
      <c r="E84" s="18">
        <v>500</v>
      </c>
      <c r="F84" s="20">
        <v>500</v>
      </c>
    </row>
    <row r="85" spans="1:6">
      <c r="A85" s="17">
        <v>637004</v>
      </c>
      <c r="B85" s="66">
        <v>41</v>
      </c>
      <c r="C85" s="50" t="s">
        <v>106</v>
      </c>
      <c r="D85" s="18">
        <v>1500</v>
      </c>
      <c r="E85" s="18">
        <v>1500</v>
      </c>
      <c r="F85" s="20">
        <v>1500</v>
      </c>
    </row>
    <row r="86" spans="1:6">
      <c r="A86" s="17">
        <v>637005</v>
      </c>
      <c r="B86" s="66">
        <v>41</v>
      </c>
      <c r="C86" s="50" t="s">
        <v>107</v>
      </c>
      <c r="D86" s="18">
        <v>8000</v>
      </c>
      <c r="E86" s="18">
        <v>5000</v>
      </c>
      <c r="F86" s="20">
        <v>5000</v>
      </c>
    </row>
    <row r="87" spans="1:6">
      <c r="A87" s="17">
        <v>637006</v>
      </c>
      <c r="B87" s="66">
        <v>41</v>
      </c>
      <c r="C87" s="50" t="s">
        <v>108</v>
      </c>
      <c r="D87" s="18">
        <v>0</v>
      </c>
      <c r="E87" s="18">
        <v>0</v>
      </c>
      <c r="F87" s="20">
        <v>0</v>
      </c>
    </row>
    <row r="88" spans="1:6">
      <c r="A88" s="17">
        <v>637012</v>
      </c>
      <c r="B88" s="66">
        <v>41</v>
      </c>
      <c r="C88" s="50" t="s">
        <v>109</v>
      </c>
      <c r="D88" s="18">
        <v>680</v>
      </c>
      <c r="E88" s="18">
        <v>680</v>
      </c>
      <c r="F88" s="20">
        <v>680</v>
      </c>
    </row>
    <row r="89" spans="1:6">
      <c r="A89" s="17">
        <v>637014</v>
      </c>
      <c r="B89" s="66">
        <v>41</v>
      </c>
      <c r="C89" s="50" t="s">
        <v>110</v>
      </c>
      <c r="D89" s="18">
        <v>1700</v>
      </c>
      <c r="E89" s="18">
        <v>1700</v>
      </c>
      <c r="F89" s="67">
        <v>1700</v>
      </c>
    </row>
    <row r="90" spans="1:6">
      <c r="A90" s="17">
        <v>637015</v>
      </c>
      <c r="B90" s="66">
        <v>41</v>
      </c>
      <c r="C90" s="50" t="s">
        <v>111</v>
      </c>
      <c r="D90" s="18">
        <v>2000</v>
      </c>
      <c r="E90" s="18">
        <v>2000</v>
      </c>
      <c r="F90" s="20">
        <v>2000</v>
      </c>
    </row>
    <row r="91" spans="1:6">
      <c r="A91" s="17">
        <v>637017</v>
      </c>
      <c r="B91" s="66">
        <v>41</v>
      </c>
      <c r="C91" s="50" t="s">
        <v>112</v>
      </c>
      <c r="D91" s="18">
        <v>100</v>
      </c>
      <c r="E91" s="18">
        <v>100</v>
      </c>
      <c r="F91" s="20">
        <v>100</v>
      </c>
    </row>
    <row r="92" spans="1:6">
      <c r="A92" s="17">
        <v>637019</v>
      </c>
      <c r="B92" s="66">
        <v>41</v>
      </c>
      <c r="C92" s="50" t="s">
        <v>113</v>
      </c>
      <c r="D92" s="18">
        <v>0</v>
      </c>
      <c r="E92" s="18">
        <v>0</v>
      </c>
      <c r="F92" s="20">
        <v>0</v>
      </c>
    </row>
    <row r="93" spans="1:6">
      <c r="A93" s="17">
        <v>637020</v>
      </c>
      <c r="B93" s="66">
        <v>41</v>
      </c>
      <c r="C93" s="50" t="s">
        <v>114</v>
      </c>
      <c r="D93" s="18">
        <v>0</v>
      </c>
      <c r="E93" s="18">
        <v>0</v>
      </c>
      <c r="F93" s="20">
        <v>0</v>
      </c>
    </row>
    <row r="94" spans="1:6">
      <c r="A94" s="17">
        <v>637026</v>
      </c>
      <c r="B94" s="66">
        <v>41</v>
      </c>
      <c r="C94" s="50" t="s">
        <v>115</v>
      </c>
      <c r="D94" s="18">
        <v>300</v>
      </c>
      <c r="E94" s="18">
        <v>300</v>
      </c>
      <c r="F94" s="20">
        <v>300</v>
      </c>
    </row>
    <row r="95" spans="1:6">
      <c r="A95" s="17">
        <v>637027</v>
      </c>
      <c r="B95" s="66">
        <v>41</v>
      </c>
      <c r="C95" s="50" t="s">
        <v>116</v>
      </c>
      <c r="D95" s="18">
        <v>500</v>
      </c>
      <c r="E95" s="18">
        <v>500</v>
      </c>
      <c r="F95" s="20">
        <v>500</v>
      </c>
    </row>
    <row r="96" spans="1:6">
      <c r="A96" s="17">
        <v>637031</v>
      </c>
      <c r="B96" s="66">
        <v>41</v>
      </c>
      <c r="C96" s="50" t="s">
        <v>117</v>
      </c>
      <c r="D96" s="18">
        <v>0</v>
      </c>
      <c r="E96" s="18">
        <v>0</v>
      </c>
      <c r="F96" s="20">
        <v>0</v>
      </c>
    </row>
    <row r="97" spans="1:6">
      <c r="A97" s="17">
        <v>641006</v>
      </c>
      <c r="B97" s="66">
        <v>111</v>
      </c>
      <c r="C97" s="50" t="s">
        <v>118</v>
      </c>
      <c r="D97" s="18">
        <v>0</v>
      </c>
      <c r="E97" s="18">
        <v>0</v>
      </c>
      <c r="F97" s="20">
        <v>0</v>
      </c>
    </row>
    <row r="98" spans="1:6">
      <c r="A98" s="17">
        <v>641006</v>
      </c>
      <c r="B98" s="66">
        <v>41</v>
      </c>
      <c r="C98" s="50" t="s">
        <v>119</v>
      </c>
      <c r="D98" s="18">
        <v>1600</v>
      </c>
      <c r="E98" s="18">
        <v>1600</v>
      </c>
      <c r="F98" s="20">
        <v>1600</v>
      </c>
    </row>
    <row r="99" spans="1:6">
      <c r="A99" s="17">
        <v>642006</v>
      </c>
      <c r="B99" s="66">
        <v>41</v>
      </c>
      <c r="C99" s="50" t="s">
        <v>120</v>
      </c>
      <c r="D99" s="18">
        <v>200</v>
      </c>
      <c r="E99" s="18">
        <v>200</v>
      </c>
      <c r="F99" s="20">
        <v>200</v>
      </c>
    </row>
    <row r="100" spans="1:6">
      <c r="A100" s="17">
        <v>651002</v>
      </c>
      <c r="B100" s="66">
        <v>41</v>
      </c>
      <c r="C100" s="50" t="s">
        <v>121</v>
      </c>
      <c r="D100" s="18">
        <v>150</v>
      </c>
      <c r="E100" s="18">
        <v>150</v>
      </c>
      <c r="F100" s="20">
        <v>150</v>
      </c>
    </row>
    <row r="101" spans="1:6">
      <c r="A101" s="21" t="s">
        <v>122</v>
      </c>
      <c r="B101" s="66">
        <v>41</v>
      </c>
      <c r="C101" s="50" t="s">
        <v>123</v>
      </c>
      <c r="D101" s="18">
        <v>720</v>
      </c>
      <c r="E101" s="18">
        <v>720</v>
      </c>
      <c r="F101" s="20">
        <v>720</v>
      </c>
    </row>
    <row r="102" spans="1:6">
      <c r="A102" s="17">
        <v>651004</v>
      </c>
      <c r="B102" s="66">
        <v>41</v>
      </c>
      <c r="C102" s="50" t="s">
        <v>124</v>
      </c>
      <c r="D102" s="18">
        <v>0</v>
      </c>
      <c r="E102" s="18">
        <v>0</v>
      </c>
      <c r="F102" s="20">
        <v>0</v>
      </c>
    </row>
    <row r="103" spans="1:6" ht="15.75" thickBot="1">
      <c r="A103" s="72">
        <v>653001</v>
      </c>
      <c r="B103" s="73">
        <v>41</v>
      </c>
      <c r="C103" s="72" t="s">
        <v>125</v>
      </c>
      <c r="D103" s="74">
        <v>0</v>
      </c>
      <c r="E103" s="74">
        <v>0</v>
      </c>
      <c r="F103" s="75">
        <v>0</v>
      </c>
    </row>
    <row r="104" spans="1:6">
      <c r="A104" s="12">
        <v>611</v>
      </c>
      <c r="B104" s="31">
        <v>111</v>
      </c>
      <c r="C104" s="13" t="s">
        <v>126</v>
      </c>
      <c r="D104" s="14">
        <v>0</v>
      </c>
      <c r="E104" s="14">
        <v>0</v>
      </c>
      <c r="F104" s="16">
        <v>0</v>
      </c>
    </row>
    <row r="105" spans="1:6">
      <c r="A105" s="17">
        <v>610</v>
      </c>
      <c r="B105" s="66">
        <v>41</v>
      </c>
      <c r="C105" s="50" t="s">
        <v>127</v>
      </c>
      <c r="D105" s="18">
        <v>0</v>
      </c>
      <c r="E105" s="18">
        <v>0</v>
      </c>
      <c r="F105" s="20">
        <v>0</v>
      </c>
    </row>
    <row r="106" spans="1:6" ht="15.75" thickBot="1">
      <c r="A106" s="17">
        <v>621</v>
      </c>
      <c r="B106" s="66">
        <v>111</v>
      </c>
      <c r="C106" s="50" t="s">
        <v>128</v>
      </c>
      <c r="D106" s="18">
        <v>0</v>
      </c>
      <c r="E106" s="18">
        <v>0</v>
      </c>
      <c r="F106" s="20">
        <v>0</v>
      </c>
    </row>
    <row r="107" spans="1:6" ht="45.75" thickBot="1">
      <c r="A107" s="7" t="s">
        <v>19</v>
      </c>
      <c r="B107" s="8" t="s">
        <v>20</v>
      </c>
      <c r="C107" s="9"/>
      <c r="D107" s="7" t="s">
        <v>6</v>
      </c>
      <c r="E107" s="7" t="s">
        <v>7</v>
      </c>
      <c r="F107" s="10" t="s">
        <v>23</v>
      </c>
    </row>
    <row r="108" spans="1:6">
      <c r="A108" s="17">
        <v>623</v>
      </c>
      <c r="B108" s="66">
        <v>111</v>
      </c>
      <c r="C108" s="50" t="s">
        <v>129</v>
      </c>
      <c r="D108" s="18">
        <v>0</v>
      </c>
      <c r="E108" s="18">
        <v>0</v>
      </c>
      <c r="F108" s="20">
        <v>0</v>
      </c>
    </row>
    <row r="109" spans="1:6">
      <c r="A109" s="17">
        <v>625002</v>
      </c>
      <c r="B109" s="66">
        <v>111</v>
      </c>
      <c r="C109" s="50" t="s">
        <v>130</v>
      </c>
      <c r="D109" s="18">
        <v>0</v>
      </c>
      <c r="E109" s="18">
        <v>0</v>
      </c>
      <c r="F109" s="20">
        <v>0</v>
      </c>
    </row>
    <row r="110" spans="1:6">
      <c r="A110" s="17">
        <v>625003</v>
      </c>
      <c r="B110" s="66">
        <v>111</v>
      </c>
      <c r="C110" s="50" t="s">
        <v>131</v>
      </c>
      <c r="D110" s="18">
        <v>0</v>
      </c>
      <c r="E110" s="18">
        <v>0</v>
      </c>
      <c r="F110" s="20">
        <v>0</v>
      </c>
    </row>
    <row r="111" spans="1:6">
      <c r="A111" s="17">
        <v>625003</v>
      </c>
      <c r="B111" s="66">
        <v>41</v>
      </c>
      <c r="C111" s="50" t="s">
        <v>132</v>
      </c>
      <c r="D111" s="18">
        <v>0</v>
      </c>
      <c r="E111" s="18">
        <v>0</v>
      </c>
      <c r="F111" s="20">
        <v>0</v>
      </c>
    </row>
    <row r="112" spans="1:6">
      <c r="A112" s="17">
        <v>625004</v>
      </c>
      <c r="B112" s="66">
        <v>111</v>
      </c>
      <c r="C112" s="50" t="s">
        <v>133</v>
      </c>
      <c r="D112" s="18">
        <v>0</v>
      </c>
      <c r="E112" s="18">
        <v>0</v>
      </c>
      <c r="F112" s="20">
        <v>0</v>
      </c>
    </row>
    <row r="113" spans="1:6">
      <c r="A113" s="17">
        <v>625007</v>
      </c>
      <c r="B113" s="50">
        <v>111</v>
      </c>
      <c r="C113" s="50" t="s">
        <v>134</v>
      </c>
      <c r="D113" s="18">
        <v>0</v>
      </c>
      <c r="E113" s="18">
        <v>0</v>
      </c>
      <c r="F113" s="20">
        <v>0</v>
      </c>
    </row>
    <row r="114" spans="1:6">
      <c r="A114" s="17">
        <v>631001</v>
      </c>
      <c r="B114" s="50">
        <v>111</v>
      </c>
      <c r="C114" s="50" t="s">
        <v>135</v>
      </c>
      <c r="D114" s="18">
        <v>0</v>
      </c>
      <c r="E114" s="18">
        <v>0</v>
      </c>
      <c r="F114" s="20">
        <v>0</v>
      </c>
    </row>
    <row r="115" spans="1:6">
      <c r="A115" s="17">
        <v>631001</v>
      </c>
      <c r="B115" s="50">
        <v>41</v>
      </c>
      <c r="C115" s="50" t="s">
        <v>136</v>
      </c>
      <c r="D115" s="18">
        <v>0</v>
      </c>
      <c r="E115" s="18">
        <v>0</v>
      </c>
      <c r="F115" s="20">
        <v>0</v>
      </c>
    </row>
    <row r="116" spans="1:6">
      <c r="A116" s="17">
        <v>632001</v>
      </c>
      <c r="B116" s="50">
        <v>111</v>
      </c>
      <c r="C116" s="50" t="s">
        <v>137</v>
      </c>
      <c r="D116" s="18">
        <v>0</v>
      </c>
      <c r="E116" s="18">
        <v>0</v>
      </c>
      <c r="F116" s="20">
        <v>0</v>
      </c>
    </row>
    <row r="117" spans="1:6">
      <c r="A117" s="17">
        <v>632003</v>
      </c>
      <c r="B117" s="50">
        <v>111</v>
      </c>
      <c r="C117" s="50" t="s">
        <v>138</v>
      </c>
      <c r="D117" s="18">
        <v>0</v>
      </c>
      <c r="E117" s="18">
        <v>0</v>
      </c>
      <c r="F117" s="20">
        <v>0</v>
      </c>
    </row>
    <row r="118" spans="1:6">
      <c r="A118" s="17">
        <v>633006</v>
      </c>
      <c r="B118" s="50">
        <v>111</v>
      </c>
      <c r="C118" s="50" t="s">
        <v>139</v>
      </c>
      <c r="D118" s="18">
        <v>0</v>
      </c>
      <c r="E118" s="18">
        <v>0</v>
      </c>
      <c r="F118" s="20">
        <v>0</v>
      </c>
    </row>
    <row r="119" spans="1:6">
      <c r="A119" s="17">
        <v>633006</v>
      </c>
      <c r="B119" s="50">
        <v>41</v>
      </c>
      <c r="C119" s="50" t="s">
        <v>140</v>
      </c>
      <c r="D119" s="18">
        <v>0</v>
      </c>
      <c r="E119" s="18">
        <v>0</v>
      </c>
      <c r="F119" s="20">
        <v>0</v>
      </c>
    </row>
    <row r="120" spans="1:6">
      <c r="A120" s="17">
        <v>633016</v>
      </c>
      <c r="B120" s="50">
        <v>111</v>
      </c>
      <c r="C120" s="50" t="s">
        <v>141</v>
      </c>
      <c r="D120" s="18">
        <v>0</v>
      </c>
      <c r="E120" s="18">
        <v>0</v>
      </c>
      <c r="F120" s="20">
        <v>0</v>
      </c>
    </row>
    <row r="121" spans="1:6">
      <c r="A121" s="17">
        <v>633016</v>
      </c>
      <c r="B121" s="50">
        <v>41</v>
      </c>
      <c r="C121" s="50" t="s">
        <v>141</v>
      </c>
      <c r="D121" s="18">
        <v>0</v>
      </c>
      <c r="E121" s="18">
        <v>0</v>
      </c>
      <c r="F121" s="20">
        <v>0</v>
      </c>
    </row>
    <row r="122" spans="1:6">
      <c r="A122" s="17">
        <v>634004</v>
      </c>
      <c r="B122" s="50">
        <v>111</v>
      </c>
      <c r="C122" s="50" t="s">
        <v>142</v>
      </c>
      <c r="D122" s="18">
        <v>0</v>
      </c>
      <c r="E122" s="18">
        <v>0</v>
      </c>
      <c r="F122" s="20">
        <v>0</v>
      </c>
    </row>
    <row r="123" spans="1:6">
      <c r="A123" s="17">
        <v>635006</v>
      </c>
      <c r="B123" s="50">
        <v>41</v>
      </c>
      <c r="C123" s="50" t="s">
        <v>143</v>
      </c>
      <c r="D123" s="18">
        <v>0</v>
      </c>
      <c r="E123" s="18">
        <v>0</v>
      </c>
      <c r="F123" s="20">
        <v>0</v>
      </c>
    </row>
    <row r="124" spans="1:6">
      <c r="A124" s="17">
        <v>637014</v>
      </c>
      <c r="B124" s="50">
        <v>111</v>
      </c>
      <c r="C124" s="50" t="s">
        <v>144</v>
      </c>
      <c r="D124" s="18">
        <v>0</v>
      </c>
      <c r="E124" s="18">
        <v>0</v>
      </c>
      <c r="F124" s="20">
        <v>0</v>
      </c>
    </row>
    <row r="125" spans="1:6">
      <c r="A125" s="17">
        <v>637014</v>
      </c>
      <c r="B125" s="50">
        <v>41</v>
      </c>
      <c r="C125" s="50" t="s">
        <v>145</v>
      </c>
      <c r="D125" s="18">
        <v>0</v>
      </c>
      <c r="E125" s="18">
        <v>0</v>
      </c>
      <c r="F125" s="20">
        <v>0</v>
      </c>
    </row>
    <row r="126" spans="1:6">
      <c r="A126" s="17">
        <v>637026</v>
      </c>
      <c r="B126" s="50">
        <v>111</v>
      </c>
      <c r="C126" s="50" t="s">
        <v>146</v>
      </c>
      <c r="D126" s="18">
        <v>0</v>
      </c>
      <c r="E126" s="18">
        <v>0</v>
      </c>
      <c r="F126" s="20">
        <v>0</v>
      </c>
    </row>
    <row r="127" spans="1:6">
      <c r="A127" s="17">
        <v>637026</v>
      </c>
      <c r="B127" s="50">
        <v>41</v>
      </c>
      <c r="C127" s="50" t="s">
        <v>147</v>
      </c>
      <c r="D127" s="18">
        <v>0</v>
      </c>
      <c r="E127" s="18">
        <v>0</v>
      </c>
      <c r="F127" s="20">
        <v>0</v>
      </c>
    </row>
    <row r="128" spans="1:6">
      <c r="A128" s="17">
        <v>637027</v>
      </c>
      <c r="B128" s="50">
        <v>111</v>
      </c>
      <c r="C128" s="50" t="s">
        <v>148</v>
      </c>
      <c r="D128" s="18">
        <v>0</v>
      </c>
      <c r="E128" s="18">
        <v>0</v>
      </c>
      <c r="F128" s="20">
        <v>0</v>
      </c>
    </row>
    <row r="129" spans="1:6">
      <c r="A129" s="17">
        <v>637027</v>
      </c>
      <c r="B129" s="50">
        <v>41</v>
      </c>
      <c r="C129" s="50" t="s">
        <v>149</v>
      </c>
      <c r="D129" s="18">
        <v>0</v>
      </c>
      <c r="E129" s="18">
        <v>0</v>
      </c>
      <c r="F129" s="20">
        <v>0</v>
      </c>
    </row>
    <row r="130" spans="1:6" ht="15.75" thickBot="1">
      <c r="A130" s="72">
        <v>637037</v>
      </c>
      <c r="B130" s="76">
        <v>111</v>
      </c>
      <c r="C130" s="72" t="s">
        <v>150</v>
      </c>
      <c r="D130" s="74">
        <v>0</v>
      </c>
      <c r="E130" s="74">
        <v>0</v>
      </c>
      <c r="F130" s="75">
        <v>0</v>
      </c>
    </row>
    <row r="131" spans="1:6">
      <c r="A131" s="12">
        <v>637005</v>
      </c>
      <c r="B131" s="13">
        <v>41</v>
      </c>
      <c r="C131" s="13" t="s">
        <v>151</v>
      </c>
      <c r="D131" s="14">
        <v>1000</v>
      </c>
      <c r="E131" s="14">
        <v>1000</v>
      </c>
      <c r="F131" s="16">
        <v>1000</v>
      </c>
    </row>
    <row r="132" spans="1:6" ht="15.75" thickBot="1">
      <c r="A132" s="72">
        <v>637027</v>
      </c>
      <c r="B132" s="76">
        <v>41</v>
      </c>
      <c r="C132" s="72" t="s">
        <v>152</v>
      </c>
      <c r="D132" s="74">
        <v>100</v>
      </c>
      <c r="E132" s="74">
        <v>100</v>
      </c>
      <c r="F132" s="75">
        <v>100</v>
      </c>
    </row>
    <row r="133" spans="1:6">
      <c r="A133" s="12">
        <v>611</v>
      </c>
      <c r="B133" s="13">
        <v>111</v>
      </c>
      <c r="C133" s="13" t="s">
        <v>153</v>
      </c>
      <c r="D133" s="14">
        <v>0</v>
      </c>
      <c r="E133" s="14">
        <v>0</v>
      </c>
      <c r="F133" s="16">
        <v>0</v>
      </c>
    </row>
    <row r="134" spans="1:6">
      <c r="A134" s="17">
        <v>633006</v>
      </c>
      <c r="B134" s="50">
        <v>41</v>
      </c>
      <c r="C134" s="50" t="s">
        <v>154</v>
      </c>
      <c r="D134" s="18">
        <v>2200</v>
      </c>
      <c r="E134" s="18">
        <v>2200</v>
      </c>
      <c r="F134" s="20">
        <v>2200</v>
      </c>
    </row>
    <row r="135" spans="1:6">
      <c r="A135" s="17">
        <v>632003</v>
      </c>
      <c r="B135" s="50">
        <v>41</v>
      </c>
      <c r="C135" s="50" t="s">
        <v>155</v>
      </c>
      <c r="D135" s="18">
        <v>0</v>
      </c>
      <c r="E135" s="18">
        <v>0</v>
      </c>
      <c r="F135" s="20">
        <v>0</v>
      </c>
    </row>
    <row r="136" spans="1:6">
      <c r="A136" s="17">
        <v>635006</v>
      </c>
      <c r="B136" s="50">
        <v>41</v>
      </c>
      <c r="C136" s="17" t="s">
        <v>156</v>
      </c>
      <c r="D136" s="18">
        <v>0</v>
      </c>
      <c r="E136" s="18">
        <v>0</v>
      </c>
      <c r="F136" s="20">
        <v>0</v>
      </c>
    </row>
    <row r="137" spans="1:6">
      <c r="A137" s="17">
        <v>636001</v>
      </c>
      <c r="B137" s="50">
        <v>41</v>
      </c>
      <c r="C137" s="17" t="s">
        <v>157</v>
      </c>
      <c r="D137" s="18">
        <v>330</v>
      </c>
      <c r="E137" s="18">
        <v>330</v>
      </c>
      <c r="F137" s="20">
        <v>330</v>
      </c>
    </row>
    <row r="138" spans="1:6">
      <c r="A138" s="17">
        <v>637004</v>
      </c>
      <c r="B138" s="50">
        <v>41</v>
      </c>
      <c r="C138" s="50" t="s">
        <v>158</v>
      </c>
      <c r="D138" s="18">
        <v>2000</v>
      </c>
      <c r="E138" s="18">
        <v>500</v>
      </c>
      <c r="F138" s="20">
        <v>500</v>
      </c>
    </row>
    <row r="139" spans="1:6" ht="15.75" thickBot="1">
      <c r="A139" s="77">
        <v>637005</v>
      </c>
      <c r="B139" s="78">
        <v>41</v>
      </c>
      <c r="C139" s="79" t="s">
        <v>159</v>
      </c>
      <c r="D139" s="74">
        <v>2000</v>
      </c>
      <c r="E139" s="74">
        <v>0</v>
      </c>
      <c r="F139" s="75">
        <v>0</v>
      </c>
    </row>
    <row r="140" spans="1:6">
      <c r="A140" s="17">
        <v>633004</v>
      </c>
      <c r="B140" s="50">
        <v>41</v>
      </c>
      <c r="C140" s="50" t="s">
        <v>160</v>
      </c>
      <c r="D140" s="18">
        <v>100</v>
      </c>
      <c r="E140" s="18">
        <v>100</v>
      </c>
      <c r="F140" s="16">
        <v>100</v>
      </c>
    </row>
    <row r="141" spans="1:6">
      <c r="A141" s="17">
        <v>633006</v>
      </c>
      <c r="B141" s="50">
        <v>41</v>
      </c>
      <c r="C141" s="50" t="s">
        <v>161</v>
      </c>
      <c r="D141" s="18">
        <v>150</v>
      </c>
      <c r="E141" s="18">
        <v>150</v>
      </c>
      <c r="F141" s="20">
        <v>150</v>
      </c>
    </row>
    <row r="142" spans="1:6" ht="15.75" thickBot="1">
      <c r="A142" s="17">
        <v>637004</v>
      </c>
      <c r="B142" s="51">
        <v>41</v>
      </c>
      <c r="C142" s="40" t="s">
        <v>162</v>
      </c>
      <c r="D142" s="80">
        <v>3100</v>
      </c>
      <c r="E142" s="80">
        <v>3100</v>
      </c>
      <c r="F142" s="67">
        <v>3100</v>
      </c>
    </row>
    <row r="143" spans="1:6" ht="45.75" thickBot="1">
      <c r="A143" s="81" t="s">
        <v>19</v>
      </c>
      <c r="B143" s="82" t="s">
        <v>20</v>
      </c>
      <c r="C143" s="83"/>
      <c r="D143" s="84" t="s">
        <v>21</v>
      </c>
      <c r="E143" s="85" t="s">
        <v>22</v>
      </c>
      <c r="F143" s="86" t="s">
        <v>23</v>
      </c>
    </row>
    <row r="144" spans="1:6" ht="15.75" thickBot="1">
      <c r="A144" s="72">
        <v>637012</v>
      </c>
      <c r="B144" s="87">
        <v>41</v>
      </c>
      <c r="C144" s="88" t="s">
        <v>163</v>
      </c>
      <c r="D144" s="89">
        <v>5000</v>
      </c>
      <c r="E144" s="89">
        <v>5000</v>
      </c>
      <c r="F144" s="90">
        <v>5000</v>
      </c>
    </row>
    <row r="145" spans="1:6">
      <c r="A145" s="17">
        <v>633004</v>
      </c>
      <c r="B145" s="66">
        <v>41</v>
      </c>
      <c r="C145" s="50" t="s">
        <v>164</v>
      </c>
      <c r="D145" s="18">
        <v>1000</v>
      </c>
      <c r="E145" s="18">
        <v>1000</v>
      </c>
      <c r="F145" s="20">
        <v>1000</v>
      </c>
    </row>
    <row r="146" spans="1:6">
      <c r="A146" s="17">
        <v>633006</v>
      </c>
      <c r="B146" s="66">
        <v>41</v>
      </c>
      <c r="C146" s="50" t="s">
        <v>165</v>
      </c>
      <c r="D146" s="18">
        <v>1200</v>
      </c>
      <c r="E146" s="18">
        <v>1200</v>
      </c>
      <c r="F146" s="20">
        <v>1200</v>
      </c>
    </row>
    <row r="147" spans="1:6">
      <c r="A147" s="17">
        <v>633010</v>
      </c>
      <c r="B147" s="66">
        <v>41</v>
      </c>
      <c r="C147" s="50" t="s">
        <v>166</v>
      </c>
      <c r="D147" s="18">
        <v>600</v>
      </c>
      <c r="E147" s="18">
        <v>600</v>
      </c>
      <c r="F147" s="20">
        <v>600</v>
      </c>
    </row>
    <row r="148" spans="1:6">
      <c r="A148" s="17">
        <v>633015</v>
      </c>
      <c r="B148" s="50">
        <v>41</v>
      </c>
      <c r="C148" s="50" t="s">
        <v>167</v>
      </c>
      <c r="D148" s="18">
        <v>700</v>
      </c>
      <c r="E148" s="18">
        <v>700</v>
      </c>
      <c r="F148" s="16">
        <v>700</v>
      </c>
    </row>
    <row r="149" spans="1:6">
      <c r="A149" s="17">
        <v>635004</v>
      </c>
      <c r="B149" s="50">
        <v>41</v>
      </c>
      <c r="C149" s="50" t="s">
        <v>168</v>
      </c>
      <c r="D149" s="18">
        <v>800</v>
      </c>
      <c r="E149" s="18">
        <v>800</v>
      </c>
      <c r="F149" s="20">
        <v>800</v>
      </c>
    </row>
    <row r="150" spans="1:6">
      <c r="A150" s="17">
        <v>635006</v>
      </c>
      <c r="B150" s="50">
        <v>41</v>
      </c>
      <c r="C150" s="50" t="s">
        <v>169</v>
      </c>
      <c r="D150" s="18">
        <v>200</v>
      </c>
      <c r="E150" s="18">
        <v>200</v>
      </c>
      <c r="F150" s="20">
        <v>200</v>
      </c>
    </row>
    <row r="151" spans="1:6">
      <c r="A151" s="17">
        <v>637004</v>
      </c>
      <c r="B151" s="50">
        <v>111</v>
      </c>
      <c r="C151" s="50" t="s">
        <v>170</v>
      </c>
      <c r="D151" s="18">
        <v>0</v>
      </c>
      <c r="E151" s="18">
        <v>0</v>
      </c>
      <c r="F151" s="20">
        <v>0</v>
      </c>
    </row>
    <row r="152" spans="1:6" ht="15.75" thickBot="1">
      <c r="A152" s="72">
        <v>637004</v>
      </c>
      <c r="B152" s="76">
        <v>41</v>
      </c>
      <c r="C152" s="72" t="s">
        <v>171</v>
      </c>
      <c r="D152" s="74">
        <v>2500</v>
      </c>
      <c r="E152" s="74">
        <v>2500</v>
      </c>
      <c r="F152" s="75">
        <v>2500</v>
      </c>
    </row>
    <row r="153" spans="1:6">
      <c r="A153" s="12">
        <v>632001</v>
      </c>
      <c r="B153" s="13">
        <v>41</v>
      </c>
      <c r="C153" s="13" t="s">
        <v>172</v>
      </c>
      <c r="D153" s="14">
        <v>3000</v>
      </c>
      <c r="E153" s="14">
        <v>3000</v>
      </c>
      <c r="F153" s="16">
        <v>3000</v>
      </c>
    </row>
    <row r="154" spans="1:6">
      <c r="A154" s="17">
        <v>635006</v>
      </c>
      <c r="B154" s="50">
        <v>41</v>
      </c>
      <c r="C154" s="50" t="s">
        <v>173</v>
      </c>
      <c r="D154" s="18">
        <v>1000</v>
      </c>
      <c r="E154" s="18">
        <v>1000</v>
      </c>
      <c r="F154" s="20">
        <v>1000</v>
      </c>
    </row>
    <row r="155" spans="1:6" ht="15.75" thickBot="1">
      <c r="A155" s="72">
        <v>637004</v>
      </c>
      <c r="B155" s="76">
        <v>41</v>
      </c>
      <c r="C155" s="72" t="s">
        <v>174</v>
      </c>
      <c r="D155" s="74">
        <v>1000</v>
      </c>
      <c r="E155" s="74">
        <v>1000</v>
      </c>
      <c r="F155" s="75">
        <v>1000</v>
      </c>
    </row>
    <row r="156" spans="1:6">
      <c r="A156" s="12">
        <v>632001</v>
      </c>
      <c r="B156" s="13">
        <v>41</v>
      </c>
      <c r="C156" s="13" t="s">
        <v>175</v>
      </c>
      <c r="D156" s="14">
        <v>800</v>
      </c>
      <c r="E156" s="14">
        <v>800</v>
      </c>
      <c r="F156" s="16">
        <v>800</v>
      </c>
    </row>
    <row r="157" spans="1:6">
      <c r="A157" s="17">
        <v>632002</v>
      </c>
      <c r="B157" s="50">
        <v>41</v>
      </c>
      <c r="C157" s="50" t="s">
        <v>176</v>
      </c>
      <c r="D157" s="18">
        <v>100</v>
      </c>
      <c r="E157" s="18">
        <v>100</v>
      </c>
      <c r="F157" s="20">
        <v>100</v>
      </c>
    </row>
    <row r="158" spans="1:6">
      <c r="A158" s="17">
        <v>633001</v>
      </c>
      <c r="B158" s="50">
        <v>41</v>
      </c>
      <c r="C158" s="50" t="s">
        <v>177</v>
      </c>
      <c r="D158" s="18">
        <v>0</v>
      </c>
      <c r="E158" s="18">
        <v>0</v>
      </c>
      <c r="F158" s="20">
        <v>0</v>
      </c>
    </row>
    <row r="159" spans="1:6">
      <c r="A159" s="17">
        <v>633004</v>
      </c>
      <c r="B159" s="50">
        <v>41</v>
      </c>
      <c r="C159" s="50" t="s">
        <v>178</v>
      </c>
      <c r="D159" s="18">
        <v>0</v>
      </c>
      <c r="E159" s="18">
        <v>0</v>
      </c>
      <c r="F159" s="20">
        <v>0</v>
      </c>
    </row>
    <row r="160" spans="1:6">
      <c r="A160" s="17">
        <v>633006</v>
      </c>
      <c r="B160" s="50">
        <v>41</v>
      </c>
      <c r="C160" s="50" t="s">
        <v>179</v>
      </c>
      <c r="D160" s="18">
        <v>200</v>
      </c>
      <c r="E160" s="18">
        <v>200</v>
      </c>
      <c r="F160" s="20">
        <v>200</v>
      </c>
    </row>
    <row r="161" spans="1:6">
      <c r="A161" s="17">
        <v>633015</v>
      </c>
      <c r="B161" s="50">
        <v>41</v>
      </c>
      <c r="C161" s="50" t="s">
        <v>180</v>
      </c>
      <c r="D161" s="18">
        <v>500</v>
      </c>
      <c r="E161" s="18">
        <v>500</v>
      </c>
      <c r="F161" s="20">
        <v>500</v>
      </c>
    </row>
    <row r="162" spans="1:6">
      <c r="A162" s="17">
        <v>635004</v>
      </c>
      <c r="B162" s="50">
        <v>41</v>
      </c>
      <c r="C162" s="50" t="s">
        <v>181</v>
      </c>
      <c r="D162" s="18">
        <v>200</v>
      </c>
      <c r="E162" s="18">
        <v>200</v>
      </c>
      <c r="F162" s="20">
        <v>200</v>
      </c>
    </row>
    <row r="163" spans="1:6">
      <c r="A163" s="17">
        <v>635006</v>
      </c>
      <c r="B163" s="50">
        <v>41</v>
      </c>
      <c r="C163" s="50" t="s">
        <v>182</v>
      </c>
      <c r="D163" s="18">
        <v>1000</v>
      </c>
      <c r="E163" s="18">
        <v>300</v>
      </c>
      <c r="F163" s="20">
        <v>300</v>
      </c>
    </row>
    <row r="164" spans="1:6">
      <c r="A164" s="17">
        <v>637004</v>
      </c>
      <c r="B164" s="50">
        <v>41</v>
      </c>
      <c r="C164" s="50" t="s">
        <v>183</v>
      </c>
      <c r="D164" s="18">
        <v>500</v>
      </c>
      <c r="E164" s="18">
        <v>500</v>
      </c>
      <c r="F164" s="20">
        <v>500</v>
      </c>
    </row>
    <row r="165" spans="1:6">
      <c r="A165" s="40">
        <v>642006</v>
      </c>
      <c r="B165" s="51">
        <v>41</v>
      </c>
      <c r="C165" s="51" t="s">
        <v>184</v>
      </c>
      <c r="D165" s="80">
        <v>2800</v>
      </c>
      <c r="E165" s="80">
        <v>2800</v>
      </c>
      <c r="F165" s="67">
        <v>2800</v>
      </c>
    </row>
    <row r="166" spans="1:6" ht="15.75" thickBot="1">
      <c r="A166" s="72">
        <v>644004</v>
      </c>
      <c r="B166" s="76">
        <v>41</v>
      </c>
      <c r="C166" s="72" t="s">
        <v>185</v>
      </c>
      <c r="D166" s="74">
        <v>2200</v>
      </c>
      <c r="E166" s="74">
        <v>2200</v>
      </c>
      <c r="F166" s="75">
        <v>2200</v>
      </c>
    </row>
    <row r="167" spans="1:6">
      <c r="A167" s="12">
        <v>633001</v>
      </c>
      <c r="B167" s="13">
        <v>41</v>
      </c>
      <c r="C167" s="13" t="s">
        <v>186</v>
      </c>
      <c r="D167" s="14">
        <v>500</v>
      </c>
      <c r="E167" s="14">
        <v>500</v>
      </c>
      <c r="F167" s="16">
        <v>500</v>
      </c>
    </row>
    <row r="168" spans="1:6">
      <c r="A168" s="17">
        <v>633004</v>
      </c>
      <c r="B168" s="50">
        <v>41</v>
      </c>
      <c r="C168" s="50" t="s">
        <v>187</v>
      </c>
      <c r="D168" s="18">
        <v>0</v>
      </c>
      <c r="E168" s="18">
        <v>0</v>
      </c>
      <c r="F168" s="20">
        <v>0</v>
      </c>
    </row>
    <row r="169" spans="1:6">
      <c r="A169" s="17">
        <v>633006</v>
      </c>
      <c r="B169" s="50">
        <v>41</v>
      </c>
      <c r="C169" s="50" t="s">
        <v>188</v>
      </c>
      <c r="D169" s="18">
        <v>400</v>
      </c>
      <c r="E169" s="18">
        <v>400</v>
      </c>
      <c r="F169" s="20">
        <v>400</v>
      </c>
    </row>
    <row r="170" spans="1:6">
      <c r="A170" s="17">
        <v>635004</v>
      </c>
      <c r="B170" s="50">
        <v>41</v>
      </c>
      <c r="C170" s="50" t="s">
        <v>189</v>
      </c>
      <c r="D170" s="18">
        <v>0</v>
      </c>
      <c r="E170" s="18">
        <v>0</v>
      </c>
      <c r="F170" s="20">
        <v>0</v>
      </c>
    </row>
    <row r="171" spans="1:6">
      <c r="A171" s="68">
        <v>635006</v>
      </c>
      <c r="B171" s="70">
        <v>41</v>
      </c>
      <c r="C171" s="70" t="s">
        <v>190</v>
      </c>
      <c r="D171" s="71">
        <v>5000</v>
      </c>
      <c r="E171" s="71">
        <v>0</v>
      </c>
      <c r="F171" s="20">
        <v>0</v>
      </c>
    </row>
    <row r="172" spans="1:6">
      <c r="A172" s="68">
        <v>637004</v>
      </c>
      <c r="B172" s="70">
        <v>41</v>
      </c>
      <c r="C172" s="70" t="s">
        <v>191</v>
      </c>
      <c r="D172" s="71">
        <v>100</v>
      </c>
      <c r="E172" s="71">
        <v>100</v>
      </c>
      <c r="F172" s="16">
        <v>100</v>
      </c>
    </row>
    <row r="173" spans="1:6" ht="15.75" thickBot="1">
      <c r="A173" s="72">
        <v>637005</v>
      </c>
      <c r="B173" s="76">
        <v>41</v>
      </c>
      <c r="C173" s="72" t="s">
        <v>192</v>
      </c>
      <c r="D173" s="74">
        <v>0</v>
      </c>
      <c r="E173" s="74">
        <v>0</v>
      </c>
      <c r="F173" s="75">
        <v>0</v>
      </c>
    </row>
    <row r="174" spans="1:6">
      <c r="A174" s="12">
        <v>633018</v>
      </c>
      <c r="B174" s="13">
        <v>41</v>
      </c>
      <c r="C174" s="13" t="s">
        <v>193</v>
      </c>
      <c r="D174" s="14">
        <v>60</v>
      </c>
      <c r="E174" s="14">
        <v>60</v>
      </c>
      <c r="F174" s="16">
        <v>60</v>
      </c>
    </row>
    <row r="175" spans="1:6" ht="15.75" thickBot="1">
      <c r="A175" s="72">
        <v>635006</v>
      </c>
      <c r="B175" s="76">
        <v>41</v>
      </c>
      <c r="C175" s="72" t="s">
        <v>194</v>
      </c>
      <c r="D175" s="74">
        <v>800</v>
      </c>
      <c r="E175" s="74">
        <v>800</v>
      </c>
      <c r="F175" s="75">
        <v>800</v>
      </c>
    </row>
    <row r="176" spans="1:6" ht="15.75" thickBot="1">
      <c r="A176" s="12">
        <v>632001</v>
      </c>
      <c r="B176" s="13">
        <v>41</v>
      </c>
      <c r="C176" s="13" t="s">
        <v>195</v>
      </c>
      <c r="D176" s="14">
        <v>500</v>
      </c>
      <c r="E176" s="14">
        <v>500</v>
      </c>
      <c r="F176" s="16">
        <v>500</v>
      </c>
    </row>
    <row r="177" spans="1:6" ht="45.75" thickBot="1">
      <c r="A177" s="7" t="s">
        <v>19</v>
      </c>
      <c r="B177" s="8" t="s">
        <v>20</v>
      </c>
      <c r="C177" s="9"/>
      <c r="D177" s="10" t="s">
        <v>21</v>
      </c>
      <c r="E177" s="10" t="s">
        <v>22</v>
      </c>
      <c r="F177" s="10" t="s">
        <v>23</v>
      </c>
    </row>
    <row r="178" spans="1:6">
      <c r="A178" s="17">
        <v>632002</v>
      </c>
      <c r="B178" s="50">
        <v>41</v>
      </c>
      <c r="C178" s="50" t="s">
        <v>196</v>
      </c>
      <c r="D178" s="18">
        <v>60</v>
      </c>
      <c r="E178" s="18">
        <v>60</v>
      </c>
      <c r="F178" s="20">
        <v>60</v>
      </c>
    </row>
    <row r="179" spans="1:6">
      <c r="A179" s="17">
        <v>633001</v>
      </c>
      <c r="B179" s="50">
        <v>41</v>
      </c>
      <c r="C179" s="50" t="s">
        <v>197</v>
      </c>
      <c r="D179" s="18">
        <v>0</v>
      </c>
      <c r="E179" s="18">
        <v>0</v>
      </c>
      <c r="F179" s="20">
        <v>0</v>
      </c>
    </row>
    <row r="180" spans="1:6">
      <c r="A180" s="17">
        <v>633006</v>
      </c>
      <c r="B180" s="50">
        <v>41</v>
      </c>
      <c r="C180" s="50" t="s">
        <v>198</v>
      </c>
      <c r="D180" s="18">
        <v>100</v>
      </c>
      <c r="E180" s="18">
        <v>100</v>
      </c>
      <c r="F180" s="20">
        <v>100</v>
      </c>
    </row>
    <row r="181" spans="1:6">
      <c r="A181" s="17">
        <v>635006</v>
      </c>
      <c r="B181" s="50">
        <v>41</v>
      </c>
      <c r="C181" s="50" t="s">
        <v>199</v>
      </c>
      <c r="D181" s="18">
        <v>600</v>
      </c>
      <c r="E181" s="18">
        <v>600</v>
      </c>
      <c r="F181" s="20">
        <v>600</v>
      </c>
    </row>
    <row r="182" spans="1:6" ht="15.75" thickBot="1">
      <c r="A182" s="72">
        <v>637005</v>
      </c>
      <c r="B182" s="76">
        <v>41</v>
      </c>
      <c r="C182" s="72" t="s">
        <v>200</v>
      </c>
      <c r="D182" s="74">
        <v>400</v>
      </c>
      <c r="E182" s="74">
        <v>400</v>
      </c>
      <c r="F182" s="75">
        <v>400</v>
      </c>
    </row>
    <row r="183" spans="1:6">
      <c r="A183" s="17">
        <v>637002</v>
      </c>
      <c r="B183" s="50">
        <v>41</v>
      </c>
      <c r="C183" s="50" t="s">
        <v>201</v>
      </c>
      <c r="D183" s="18">
        <v>3500</v>
      </c>
      <c r="E183" s="18">
        <v>3500</v>
      </c>
      <c r="F183" s="20">
        <v>3500</v>
      </c>
    </row>
    <row r="184" spans="1:6">
      <c r="A184" s="17">
        <v>641006</v>
      </c>
      <c r="B184" s="50">
        <v>41</v>
      </c>
      <c r="C184" s="50" t="s">
        <v>202</v>
      </c>
      <c r="D184" s="18">
        <v>500</v>
      </c>
      <c r="E184" s="18">
        <v>500</v>
      </c>
      <c r="F184" s="20">
        <v>500</v>
      </c>
    </row>
    <row r="185" spans="1:6" ht="15.75" thickBot="1">
      <c r="A185" s="17">
        <v>641006</v>
      </c>
      <c r="B185" s="50">
        <v>41</v>
      </c>
      <c r="C185" s="51" t="s">
        <v>203</v>
      </c>
      <c r="D185" s="80">
        <v>500</v>
      </c>
      <c r="E185" s="80">
        <v>500</v>
      </c>
      <c r="F185" s="67">
        <v>500</v>
      </c>
    </row>
    <row r="186" spans="1:6" ht="15.75" thickBot="1">
      <c r="A186" s="45"/>
      <c r="B186" s="46"/>
      <c r="C186" s="91" t="s">
        <v>13</v>
      </c>
      <c r="D186" s="92">
        <f>SUM(D48:D185)</f>
        <v>134800</v>
      </c>
      <c r="E186" s="92">
        <f>SUM(E48:E185)</f>
        <v>122600</v>
      </c>
      <c r="F186" s="93">
        <f>SUM(F48:F185)</f>
        <v>122600</v>
      </c>
    </row>
    <row r="187" spans="1:6" ht="15.75" thickBot="1">
      <c r="A187" s="22">
        <v>717001</v>
      </c>
      <c r="B187" s="24">
        <v>41</v>
      </c>
      <c r="C187" s="77" t="s">
        <v>204</v>
      </c>
      <c r="D187" s="94">
        <v>33000</v>
      </c>
      <c r="E187" s="94">
        <v>0</v>
      </c>
      <c r="F187" s="95">
        <v>0</v>
      </c>
    </row>
    <row r="188" spans="1:6" ht="15.75" thickBot="1">
      <c r="A188" s="45"/>
      <c r="B188" s="46"/>
      <c r="C188" s="47" t="s">
        <v>14</v>
      </c>
      <c r="D188" s="96">
        <f>SUM(D187:D187)</f>
        <v>33000</v>
      </c>
      <c r="E188" s="96">
        <f>SUM(E187:E187)</f>
        <v>0</v>
      </c>
      <c r="F188" s="97">
        <v>0</v>
      </c>
    </row>
    <row r="189" spans="1:6">
      <c r="A189" s="17">
        <v>821005</v>
      </c>
      <c r="B189" s="50">
        <v>41</v>
      </c>
      <c r="C189" s="13" t="s">
        <v>205</v>
      </c>
      <c r="D189" s="32">
        <v>7494.92</v>
      </c>
      <c r="E189" s="32">
        <v>0</v>
      </c>
      <c r="F189" s="32">
        <v>0</v>
      </c>
    </row>
    <row r="190" spans="1:6" ht="15.75" thickBot="1">
      <c r="A190" s="21" t="s">
        <v>206</v>
      </c>
      <c r="B190" s="50">
        <v>41</v>
      </c>
      <c r="C190" s="50" t="s">
        <v>207</v>
      </c>
      <c r="D190" s="28">
        <v>6910</v>
      </c>
      <c r="E190" s="28">
        <v>11460</v>
      </c>
      <c r="F190" s="28">
        <v>11460</v>
      </c>
    </row>
    <row r="191" spans="1:6" ht="15.75" thickBot="1">
      <c r="A191" s="45"/>
      <c r="B191" s="46"/>
      <c r="C191" s="54" t="s">
        <v>15</v>
      </c>
      <c r="D191" s="98">
        <f>SUM(D189:D190)</f>
        <v>14404.92</v>
      </c>
      <c r="E191" s="98">
        <f>SUM(E189:E190)</f>
        <v>11460</v>
      </c>
      <c r="F191" s="99">
        <f>SUM(F189:F190)</f>
        <v>11460</v>
      </c>
    </row>
    <row r="192" spans="1:6">
      <c r="A192" s="100"/>
      <c r="B192" s="101"/>
      <c r="C192" s="102" t="s">
        <v>208</v>
      </c>
      <c r="D192" s="103">
        <f>SUM(D186+D188+D191)</f>
        <v>182204.92</v>
      </c>
      <c r="E192" s="104">
        <f>SUM(E186+E188+E191)</f>
        <v>134060</v>
      </c>
      <c r="F192" s="105">
        <f>SUM(F186+F188+F191)</f>
        <v>134060</v>
      </c>
    </row>
    <row r="193" spans="1:8">
      <c r="A193" s="17"/>
      <c r="B193" s="50"/>
      <c r="C193" s="106" t="s">
        <v>209</v>
      </c>
      <c r="D193" s="107">
        <f>SUM(D47-D192)</f>
        <v>6007.5799999999872</v>
      </c>
      <c r="E193" s="108">
        <f>E47-E192</f>
        <v>5517.8800000000047</v>
      </c>
      <c r="F193" s="109">
        <f>SUM(F47-F192)</f>
        <v>651.88000000000466</v>
      </c>
    </row>
    <row r="196" spans="1:8">
      <c r="H196" s="1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rozpočet 2016-2021</vt:lpstr>
      <vt:lpstr>rozpočet 2019-2021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2018-11-21T08:27:31Z</dcterms:modified>
</cp:coreProperties>
</file>